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6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H43" i="1"/>
  <c r="H42" i="1"/>
  <c r="H41" i="1"/>
  <c r="H40" i="1"/>
  <c r="H39" i="1"/>
  <c r="H38" i="1"/>
  <c r="G36" i="1"/>
  <c r="F36" i="1"/>
  <c r="E36" i="1"/>
  <c r="D36" i="1"/>
  <c r="H35" i="1"/>
  <c r="H34" i="1"/>
  <c r="H36" i="1" s="1"/>
  <c r="G32" i="1"/>
  <c r="G45" i="1" s="1"/>
  <c r="F32" i="1"/>
  <c r="F45" i="1" s="1"/>
  <c r="F46" i="1" s="1"/>
  <c r="E32" i="1"/>
  <c r="H31" i="1"/>
  <c r="H30" i="1"/>
  <c r="H29" i="1"/>
  <c r="H32" i="1" s="1"/>
  <c r="G22" i="1"/>
  <c r="F22" i="1"/>
  <c r="E22" i="1"/>
  <c r="D22" i="1"/>
  <c r="H21" i="1"/>
  <c r="H20" i="1"/>
  <c r="H19" i="1"/>
  <c r="H18" i="1"/>
  <c r="H17" i="1"/>
  <c r="G15" i="1"/>
  <c r="F15" i="1"/>
  <c r="E15" i="1"/>
  <c r="D15" i="1"/>
  <c r="H14" i="1"/>
  <c r="H13" i="1"/>
  <c r="G11" i="1"/>
  <c r="F11" i="1"/>
  <c r="E11" i="1"/>
  <c r="H10" i="1"/>
  <c r="H9" i="1"/>
  <c r="H8" i="1"/>
  <c r="E23" i="1" l="1"/>
  <c r="E24" i="1" s="1"/>
  <c r="H11" i="1"/>
  <c r="E45" i="1"/>
  <c r="G23" i="1"/>
  <c r="G24" i="1" s="1"/>
  <c r="H22" i="1"/>
  <c r="F23" i="1"/>
  <c r="F24" i="1" s="1"/>
  <c r="H15" i="1"/>
  <c r="H44" i="1"/>
  <c r="H45" i="1" s="1"/>
  <c r="H46" i="1" s="1"/>
  <c r="G46" i="1"/>
  <c r="H23" i="1"/>
  <c r="H24" i="1" s="1"/>
  <c r="E46" i="1"/>
</calcChain>
</file>

<file path=xl/sharedStrings.xml><?xml version="1.0" encoding="utf-8"?>
<sst xmlns="http://schemas.openxmlformats.org/spreadsheetml/2006/main" count="67" uniqueCount="42">
  <si>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</si>
  <si>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</si>
  <si>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</si>
  <si>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</si>
  <si>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</si>
  <si>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</si>
  <si>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</si>
  <si>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</si>
  <si>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</si>
  <si>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</si>
  <si>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</si>
  <si>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</si>
  <si>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</si>
  <si>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</si>
  <si>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</si>
  <si>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</si>
  <si>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</si>
  <si>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</si>
  <si>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</si>
  <si>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</si>
  <si>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</si>
  <si>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</si>
  <si>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</si>
  <si>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</si>
  <si>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</si>
  <si>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</si>
  <si>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</si>
  <si>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</si>
  <si>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КАША ПШЕННАЯ ВЯЗКАЯ МОЛОЧНАЯ С МАСЛОМ СЛИВОЧНЫМ</t>
  </si>
  <si>
    <t>Школа</t>
  </si>
  <si>
    <t>День</t>
  </si>
  <si>
    <t>День 6:</t>
  </si>
  <si>
    <t>Понедельнк</t>
  </si>
  <si>
    <t>вторая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</si>
  <si>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</si>
  <si>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</si>
  <si>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</si>
  <si>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</si>
  <si>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КУРИЦА ТУШЕННАЯ В СМЕТАННОМ СОУСЕ</t>
  </si>
  <si>
    <t xml:space="preserve">КАПУСТА ТУШЕННАЯ </t>
  </si>
  <si>
    <t>МОУ "Заклинская средняя школа"</t>
  </si>
  <si>
    <t>185/10/5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</si>
</sst>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K8" sqref="K8"/>
    </sheetView>
  </sheetViews>
  <sheetFormatPr defaultRowHeight="15" x14ac:dyDescent="0.25"/>
  <cols>
    <col min="3" max="3" width="36.28515625" customWidth="1"/>
    <col min="6" max="6" width="11" customWidth="1"/>
  </cols>
  <sheetData>
    <row r="1" spans="1:8" x14ac:dyDescent="0.25">
      <c r="A1" s="18" t="s">
        <v>29</v>
      </c>
      <c r="B1" s="39" t="s">
        <v>40</v>
      </c>
      <c r="C1" s="40"/>
      <c r="D1" s="41"/>
      <c r="E1" s="18" t="s">
        <v>30</v>
      </c>
      <c r="F1" s="19">
        <v>45572</v>
      </c>
      <c r="G1" s="18"/>
      <c r="H1" s="18"/>
    </row>
    <row r="2" spans="1:8" x14ac:dyDescent="0.25">
      <c r="A2" s="43" t="s">
        <v>31</v>
      </c>
      <c r="B2" s="43"/>
      <c r="C2" s="43"/>
      <c r="D2" s="43" t="s">
        <v>32</v>
      </c>
      <c r="E2" s="43"/>
      <c r="F2" s="1"/>
      <c r="G2" s="1"/>
      <c r="H2" s="1"/>
    </row>
    <row r="3" spans="1:8" x14ac:dyDescent="0.25">
      <c r="A3" s="43" t="s">
        <v>0</v>
      </c>
      <c r="B3" s="43"/>
      <c r="C3" s="43"/>
      <c r="D3" s="43" t="s">
        <v>33</v>
      </c>
      <c r="E3" s="43"/>
      <c r="F3" s="1"/>
      <c r="G3" s="1"/>
      <c r="H3" s="1"/>
    </row>
    <row r="4" spans="1:8" x14ac:dyDescent="0.25">
      <c r="A4" s="42" t="s">
        <v>1</v>
      </c>
      <c r="B4" s="42"/>
      <c r="C4" s="42"/>
      <c r="D4" s="42" t="s">
        <v>2</v>
      </c>
      <c r="E4" s="42"/>
      <c r="F4" s="1"/>
      <c r="G4" s="1"/>
      <c r="H4" s="1"/>
    </row>
    <row r="5" spans="1:8" ht="15" customHeight="1" x14ac:dyDescent="0.25">
      <c r="A5" s="30" t="s">
        <v>3</v>
      </c>
      <c r="B5" s="31" t="s">
        <v>4</v>
      </c>
      <c r="C5" s="30" t="s">
        <v>5</v>
      </c>
      <c r="D5" s="30" t="s">
        <v>6</v>
      </c>
      <c r="E5" s="30" t="s">
        <v>7</v>
      </c>
      <c r="F5" s="30"/>
      <c r="G5" s="30"/>
      <c r="H5" s="31" t="s">
        <v>8</v>
      </c>
    </row>
    <row r="6" spans="1:8" x14ac:dyDescent="0.25">
      <c r="A6" s="30"/>
      <c r="B6" s="31"/>
      <c r="C6" s="30"/>
      <c r="D6" s="30"/>
      <c r="E6" s="2" t="s">
        <v>9</v>
      </c>
      <c r="F6" s="2" t="s">
        <v>10</v>
      </c>
      <c r="G6" s="2" t="s">
        <v>11</v>
      </c>
      <c r="H6" s="31"/>
    </row>
    <row r="7" spans="1:8" x14ac:dyDescent="0.25">
      <c r="A7" s="32" t="s">
        <v>12</v>
      </c>
      <c r="B7" s="23"/>
      <c r="C7" s="23"/>
      <c r="D7" s="23"/>
      <c r="E7" s="23"/>
      <c r="F7" s="23"/>
      <c r="G7" s="23"/>
      <c r="H7" s="24"/>
    </row>
    <row r="8" spans="1:8" ht="20.25" customHeight="1" x14ac:dyDescent="0.25">
      <c r="A8" s="3">
        <v>2008</v>
      </c>
      <c r="B8" s="3">
        <v>184</v>
      </c>
      <c r="C8" s="4" t="s">
        <v>28</v>
      </c>
      <c r="D8" s="3">
        <v>250</v>
      </c>
      <c r="E8" s="5">
        <v>10.3</v>
      </c>
      <c r="F8" s="5">
        <v>11.4</v>
      </c>
      <c r="G8" s="5">
        <v>49.1</v>
      </c>
      <c r="H8" s="5">
        <f t="shared" ref="H8:H10" si="0">E8*4.1+F8*9.3+G8*4.1</f>
        <v>349.56</v>
      </c>
    </row>
    <row r="9" spans="1:8" ht="13.5" customHeight="1" x14ac:dyDescent="0.25">
      <c r="A9" s="3">
        <v>2008</v>
      </c>
      <c r="B9" s="3">
        <v>431</v>
      </c>
      <c r="C9" s="4" t="s">
        <v>27</v>
      </c>
      <c r="D9" s="6" t="s">
        <v>41</v>
      </c>
      <c r="E9" s="5">
        <v>0.1</v>
      </c>
      <c r="F9" s="5">
        <v>0</v>
      </c>
      <c r="G9" s="5">
        <v>14.7</v>
      </c>
      <c r="H9" s="5">
        <f t="shared" si="0"/>
        <v>60.679999999999986</v>
      </c>
    </row>
    <row r="10" spans="1:8" ht="15.75" customHeight="1" x14ac:dyDescent="0.25">
      <c r="A10" s="3">
        <v>2008</v>
      </c>
      <c r="B10" s="3">
        <v>3</v>
      </c>
      <c r="C10" s="4" t="s">
        <v>13</v>
      </c>
      <c r="D10" s="7" t="s">
        <v>34</v>
      </c>
      <c r="E10" s="5">
        <v>7.2</v>
      </c>
      <c r="F10" s="5">
        <v>6.5</v>
      </c>
      <c r="G10" s="5">
        <v>20.6</v>
      </c>
      <c r="H10" s="5">
        <f t="shared" si="0"/>
        <v>174.43</v>
      </c>
    </row>
    <row r="11" spans="1:8" ht="15" customHeight="1" x14ac:dyDescent="0.25">
      <c r="A11" s="33" t="s">
        <v>14</v>
      </c>
      <c r="B11" s="34"/>
      <c r="C11" s="34"/>
      <c r="D11" s="8">
        <v>517</v>
      </c>
      <c r="E11" s="9">
        <f t="shared" ref="E11:H11" si="1">SUM(E8:E10)</f>
        <v>17.600000000000001</v>
      </c>
      <c r="F11" s="9">
        <f t="shared" si="1"/>
        <v>17.899999999999999</v>
      </c>
      <c r="G11" s="9">
        <f t="shared" si="1"/>
        <v>84.4</v>
      </c>
      <c r="H11" s="9">
        <f t="shared" si="1"/>
        <v>584.67000000000007</v>
      </c>
    </row>
    <row r="12" spans="1:8" ht="15" customHeight="1" x14ac:dyDescent="0.25">
      <c r="A12" s="21" t="s">
        <v>15</v>
      </c>
      <c r="B12" s="22"/>
      <c r="C12" s="22"/>
      <c r="D12" s="23"/>
      <c r="E12" s="23"/>
      <c r="F12" s="23"/>
      <c r="G12" s="23"/>
      <c r="H12" s="24"/>
    </row>
    <row r="13" spans="1:8" ht="15" customHeight="1" x14ac:dyDescent="0.25">
      <c r="A13" s="10"/>
      <c r="B13" s="10"/>
      <c r="C13" s="11" t="s">
        <v>16</v>
      </c>
      <c r="D13" s="17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35</v>
      </c>
      <c r="D14" s="12">
        <v>20</v>
      </c>
      <c r="E14" s="13">
        <v>0.7</v>
      </c>
      <c r="F14" s="13">
        <v>1.2</v>
      </c>
      <c r="G14" s="13">
        <v>9.3000000000000007</v>
      </c>
      <c r="H14" s="13">
        <f>E14*4.1+F14*9.3+G14*4.1</f>
        <v>52.160000000000004</v>
      </c>
    </row>
    <row r="15" spans="1:8" ht="15" customHeight="1" x14ac:dyDescent="0.25">
      <c r="A15" s="25" t="s">
        <v>14</v>
      </c>
      <c r="B15" s="26"/>
      <c r="C15" s="27"/>
      <c r="D15" s="20">
        <f>SUM(D13:D14)</f>
        <v>220</v>
      </c>
      <c r="E15" s="14">
        <f t="shared" ref="E15:H15" si="2">SUM(E13:E14)</f>
        <v>3.7</v>
      </c>
      <c r="F15" s="14">
        <f t="shared" si="2"/>
        <v>4.4000000000000004</v>
      </c>
      <c r="G15" s="14">
        <f t="shared" si="2"/>
        <v>15.200000000000001</v>
      </c>
      <c r="H15" s="14">
        <f t="shared" si="2"/>
        <v>118.41</v>
      </c>
    </row>
    <row r="16" spans="1:8" ht="15" customHeight="1" x14ac:dyDescent="0.25">
      <c r="A16" s="35" t="s">
        <v>17</v>
      </c>
      <c r="B16" s="36"/>
      <c r="C16" s="36"/>
      <c r="D16" s="36"/>
      <c r="E16" s="36"/>
      <c r="F16" s="36"/>
      <c r="G16" s="36"/>
      <c r="H16" s="36"/>
    </row>
    <row r="17" spans="1:8" x14ac:dyDescent="0.25">
      <c r="A17" s="3">
        <v>2008</v>
      </c>
      <c r="B17" s="3">
        <v>2</v>
      </c>
      <c r="C17" s="4" t="s">
        <v>18</v>
      </c>
      <c r="D17" s="3">
        <v>60</v>
      </c>
      <c r="E17" s="5">
        <v>0.5</v>
      </c>
      <c r="F17" s="5">
        <v>0.1</v>
      </c>
      <c r="G17" s="5">
        <v>1</v>
      </c>
      <c r="H17" s="5">
        <f t="shared" ref="H17:H21" si="3">E17*4.1+F17*9.3+G17*4.1</f>
        <v>7.08</v>
      </c>
    </row>
    <row r="18" spans="1:8" ht="21" customHeight="1" x14ac:dyDescent="0.25">
      <c r="A18" s="3">
        <v>2012</v>
      </c>
      <c r="B18" s="3">
        <v>92</v>
      </c>
      <c r="C18" s="4" t="s">
        <v>36</v>
      </c>
      <c r="D18" s="3">
        <v>250</v>
      </c>
      <c r="E18" s="5">
        <v>9</v>
      </c>
      <c r="F18" s="5">
        <v>8.6</v>
      </c>
      <c r="G18" s="5">
        <v>28.7</v>
      </c>
      <c r="H18" s="5">
        <f t="shared" si="3"/>
        <v>234.54999999999998</v>
      </c>
    </row>
    <row r="19" spans="1:8" ht="20.25" customHeight="1" x14ac:dyDescent="0.25">
      <c r="A19" s="3">
        <v>2011</v>
      </c>
      <c r="B19" s="3">
        <v>287</v>
      </c>
      <c r="C19" s="4" t="s">
        <v>37</v>
      </c>
      <c r="D19" s="3">
        <v>200</v>
      </c>
      <c r="E19" s="5">
        <v>9.8000000000000007</v>
      </c>
      <c r="F19" s="5">
        <v>14.6</v>
      </c>
      <c r="G19" s="5">
        <v>49.4</v>
      </c>
      <c r="H19" s="5">
        <f t="shared" si="3"/>
        <v>378.5</v>
      </c>
    </row>
    <row r="20" spans="1:8" ht="15" customHeight="1" x14ac:dyDescent="0.25">
      <c r="A20" s="3">
        <v>2008</v>
      </c>
      <c r="B20" s="3">
        <v>436</v>
      </c>
      <c r="C20" s="4" t="s">
        <v>19</v>
      </c>
      <c r="D20" s="3">
        <v>200</v>
      </c>
      <c r="E20" s="5">
        <v>0.1</v>
      </c>
      <c r="F20" s="5">
        <v>0</v>
      </c>
      <c r="G20" s="5">
        <v>10.199999999999999</v>
      </c>
      <c r="H20" s="5">
        <f t="shared" si="3"/>
        <v>42.22999999999999</v>
      </c>
    </row>
    <row r="21" spans="1:8" ht="14.25" customHeight="1" x14ac:dyDescent="0.25">
      <c r="A21" s="3">
        <v>2008</v>
      </c>
      <c r="B21" s="6"/>
      <c r="C21" s="4" t="s">
        <v>20</v>
      </c>
      <c r="D21" s="3">
        <v>20</v>
      </c>
      <c r="E21" s="5">
        <v>1.3</v>
      </c>
      <c r="F21" s="5">
        <v>0.2</v>
      </c>
      <c r="G21" s="5">
        <v>8.5</v>
      </c>
      <c r="H21" s="5">
        <f t="shared" si="3"/>
        <v>42.039999999999992</v>
      </c>
    </row>
    <row r="22" spans="1:8" ht="15" customHeight="1" x14ac:dyDescent="0.25">
      <c r="A22" s="33" t="s">
        <v>14</v>
      </c>
      <c r="B22" s="34"/>
      <c r="C22" s="34"/>
      <c r="D22" s="8">
        <f t="shared" ref="D22:H22" si="4">SUM(D17:D21)</f>
        <v>730</v>
      </c>
      <c r="E22" s="9">
        <f t="shared" si="4"/>
        <v>20.700000000000003</v>
      </c>
      <c r="F22" s="9">
        <f t="shared" si="4"/>
        <v>23.499999999999996</v>
      </c>
      <c r="G22" s="9">
        <f t="shared" si="4"/>
        <v>97.8</v>
      </c>
      <c r="H22" s="9">
        <f t="shared" si="4"/>
        <v>704.4</v>
      </c>
    </row>
    <row r="23" spans="1:8" ht="15" customHeight="1" x14ac:dyDescent="0.25">
      <c r="A23" s="37" t="s">
        <v>21</v>
      </c>
      <c r="B23" s="37"/>
      <c r="C23" s="37"/>
      <c r="D23" s="38"/>
      <c r="E23" s="15">
        <f t="shared" ref="E23:H23" si="5">E11+E22+E15</f>
        <v>42.000000000000007</v>
      </c>
      <c r="F23" s="15">
        <f t="shared" si="5"/>
        <v>45.79999999999999</v>
      </c>
      <c r="G23" s="15">
        <f t="shared" si="5"/>
        <v>197.39999999999998</v>
      </c>
      <c r="H23" s="15">
        <f t="shared" si="5"/>
        <v>1407.4800000000002</v>
      </c>
    </row>
    <row r="24" spans="1:8" ht="15" customHeight="1" x14ac:dyDescent="0.25">
      <c r="A24" s="28" t="s">
        <v>22</v>
      </c>
      <c r="B24" s="29"/>
      <c r="C24" s="29"/>
      <c r="D24" s="29"/>
      <c r="E24" s="15">
        <f>E23/2</f>
        <v>21.000000000000004</v>
      </c>
      <c r="F24" s="15">
        <f t="shared" ref="F24:H24" si="6">F23/2</f>
        <v>22.899999999999995</v>
      </c>
      <c r="G24" s="15">
        <f t="shared" si="6"/>
        <v>98.699999999999989</v>
      </c>
      <c r="H24" s="15">
        <f t="shared" si="6"/>
        <v>703.74000000000012</v>
      </c>
    </row>
    <row r="25" spans="1:8" ht="15" customHeight="1" x14ac:dyDescent="0.25">
      <c r="A25" s="42"/>
      <c r="B25" s="42"/>
      <c r="C25" s="42"/>
      <c r="D25" s="44"/>
      <c r="E25" s="44"/>
      <c r="F25" s="16"/>
      <c r="G25" s="16"/>
      <c r="H25" s="16"/>
    </row>
    <row r="26" spans="1:8" ht="15" customHeight="1" x14ac:dyDescent="0.25">
      <c r="A26" s="30" t="s">
        <v>3</v>
      </c>
      <c r="B26" s="31" t="s">
        <v>4</v>
      </c>
      <c r="C26" s="30" t="s">
        <v>5</v>
      </c>
      <c r="D26" s="30" t="s">
        <v>6</v>
      </c>
      <c r="E26" s="30" t="s">
        <v>7</v>
      </c>
      <c r="F26" s="30"/>
      <c r="G26" s="30"/>
      <c r="H26" s="31" t="s">
        <v>8</v>
      </c>
    </row>
    <row r="27" spans="1:8" ht="15" customHeight="1" x14ac:dyDescent="0.25">
      <c r="A27" s="30"/>
      <c r="B27" s="31"/>
      <c r="C27" s="30"/>
      <c r="D27" s="30"/>
      <c r="E27" s="2" t="s">
        <v>9</v>
      </c>
      <c r="F27" s="2" t="s">
        <v>10</v>
      </c>
      <c r="G27" s="2" t="s">
        <v>11</v>
      </c>
      <c r="H27" s="31"/>
    </row>
    <row r="28" spans="1:8" ht="15" customHeight="1" x14ac:dyDescent="0.25">
      <c r="A28" s="32" t="s">
        <v>12</v>
      </c>
      <c r="B28" s="23"/>
      <c r="C28" s="23"/>
      <c r="D28" s="23"/>
      <c r="E28" s="23"/>
      <c r="F28" s="23"/>
      <c r="G28" s="23"/>
      <c r="H28" s="24"/>
    </row>
    <row r="29" spans="1:8" ht="12.75" customHeight="1" x14ac:dyDescent="0.25">
      <c r="A29" s="3">
        <v>2011</v>
      </c>
      <c r="B29" s="3">
        <v>401</v>
      </c>
      <c r="C29" s="4" t="s">
        <v>23</v>
      </c>
      <c r="D29" s="3" t="s">
        <v>24</v>
      </c>
      <c r="E29" s="5">
        <v>13.4</v>
      </c>
      <c r="F29" s="5">
        <v>13.8</v>
      </c>
      <c r="G29" s="5">
        <v>47.6</v>
      </c>
      <c r="H29" s="5">
        <f>E29*4.1+F29*9.3+G29*4.1</f>
        <v>378.44</v>
      </c>
    </row>
    <row r="30" spans="1:8" ht="14.25" customHeight="1" x14ac:dyDescent="0.25">
      <c r="A30" s="3">
        <v>2008</v>
      </c>
      <c r="B30" s="3">
        <v>432</v>
      </c>
      <c r="C30" s="4" t="s">
        <v>25</v>
      </c>
      <c r="D30" s="6">
        <v>200</v>
      </c>
      <c r="E30" s="5">
        <v>4.3</v>
      </c>
      <c r="F30" s="5">
        <v>4.4000000000000004</v>
      </c>
      <c r="G30" s="5">
        <v>20.100000000000001</v>
      </c>
      <c r="H30" s="5">
        <f>E30*4.1+F30*9.3+G30*4.1</f>
        <v>140.96</v>
      </c>
    </row>
    <row r="31" spans="1:8" ht="12" customHeight="1" x14ac:dyDescent="0.25">
      <c r="A31" s="3">
        <v>2008</v>
      </c>
      <c r="B31" s="3"/>
      <c r="C31" s="4" t="s">
        <v>26</v>
      </c>
      <c r="D31" s="7">
        <v>100</v>
      </c>
      <c r="E31" s="5">
        <v>0.4</v>
      </c>
      <c r="F31" s="5">
        <v>0.4</v>
      </c>
      <c r="G31" s="5">
        <v>9.8000000000000007</v>
      </c>
      <c r="H31" s="5">
        <f>E31*4.1+F31*9.3+G31*4.1</f>
        <v>45.54</v>
      </c>
    </row>
    <row r="32" spans="1:8" ht="15" customHeight="1" x14ac:dyDescent="0.25">
      <c r="A32" s="33" t="s">
        <v>14</v>
      </c>
      <c r="B32" s="34"/>
      <c r="C32" s="34"/>
      <c r="D32" s="8">
        <v>500</v>
      </c>
      <c r="E32" s="9">
        <f t="shared" ref="E32:H32" si="7">SUM(E29:E31)</f>
        <v>18.099999999999998</v>
      </c>
      <c r="F32" s="9">
        <f t="shared" si="7"/>
        <v>18.600000000000001</v>
      </c>
      <c r="G32" s="9">
        <f t="shared" si="7"/>
        <v>77.5</v>
      </c>
      <c r="H32" s="9">
        <f t="shared" si="7"/>
        <v>564.93999999999994</v>
      </c>
    </row>
    <row r="33" spans="1:8" ht="15" customHeight="1" x14ac:dyDescent="0.25">
      <c r="A33" s="21" t="s">
        <v>15</v>
      </c>
      <c r="B33" s="22"/>
      <c r="C33" s="22"/>
      <c r="D33" s="23"/>
      <c r="E33" s="23"/>
      <c r="F33" s="23"/>
      <c r="G33" s="23"/>
      <c r="H33" s="24"/>
    </row>
    <row r="34" spans="1:8" ht="15" customHeight="1" x14ac:dyDescent="0.25">
      <c r="A34" s="10"/>
      <c r="B34" s="10"/>
      <c r="C34" s="11" t="s">
        <v>16</v>
      </c>
      <c r="D34" s="17">
        <v>200</v>
      </c>
      <c r="E34" s="5">
        <v>3</v>
      </c>
      <c r="F34" s="5">
        <v>3.2</v>
      </c>
      <c r="G34" s="5">
        <v>5.9</v>
      </c>
      <c r="H34" s="5">
        <f>E34*4.1+F34*9.3+G34*4.1</f>
        <v>66.25</v>
      </c>
    </row>
    <row r="35" spans="1:8" ht="15" customHeight="1" x14ac:dyDescent="0.25">
      <c r="A35" s="10"/>
      <c r="B35" s="10"/>
      <c r="C35" s="11" t="s">
        <v>35</v>
      </c>
      <c r="D35" s="12">
        <v>20</v>
      </c>
      <c r="E35" s="13">
        <v>0.7</v>
      </c>
      <c r="F35" s="13">
        <v>1.2</v>
      </c>
      <c r="G35" s="13">
        <v>9.3000000000000007</v>
      </c>
      <c r="H35" s="13">
        <f>E35*4.1+F35*9.3+G35*4.1</f>
        <v>52.160000000000004</v>
      </c>
    </row>
    <row r="36" spans="1:8" ht="15" customHeight="1" x14ac:dyDescent="0.25">
      <c r="A36" s="25" t="s">
        <v>14</v>
      </c>
      <c r="B36" s="26"/>
      <c r="C36" s="27"/>
      <c r="D36" s="20">
        <f>SUM(D34:D35)</f>
        <v>220</v>
      </c>
      <c r="E36" s="14">
        <f t="shared" ref="E36:H36" si="8">SUM(E34:E35)</f>
        <v>3.7</v>
      </c>
      <c r="F36" s="14">
        <f t="shared" si="8"/>
        <v>4.4000000000000004</v>
      </c>
      <c r="G36" s="14">
        <f t="shared" si="8"/>
        <v>15.200000000000001</v>
      </c>
      <c r="H36" s="14">
        <f t="shared" si="8"/>
        <v>118.41</v>
      </c>
    </row>
    <row r="37" spans="1:8" ht="15" customHeight="1" x14ac:dyDescent="0.25">
      <c r="A37" s="35" t="s">
        <v>17</v>
      </c>
      <c r="B37" s="36"/>
      <c r="C37" s="36"/>
      <c r="D37" s="36"/>
      <c r="E37" s="36"/>
      <c r="F37" s="36"/>
      <c r="G37" s="36"/>
      <c r="H37" s="36"/>
    </row>
    <row r="38" spans="1:8" ht="15" customHeight="1" x14ac:dyDescent="0.25">
      <c r="A38" s="3">
        <v>2008</v>
      </c>
      <c r="B38" s="3">
        <v>2</v>
      </c>
      <c r="C38" s="4" t="s">
        <v>18</v>
      </c>
      <c r="D38" s="3">
        <v>60</v>
      </c>
      <c r="E38" s="5">
        <v>0.5</v>
      </c>
      <c r="F38" s="5">
        <v>0.1</v>
      </c>
      <c r="G38" s="5">
        <v>1</v>
      </c>
      <c r="H38" s="5">
        <f t="shared" ref="H38:H43" si="9">E38*4.1+F38*9.3+G38*4.1</f>
        <v>7.08</v>
      </c>
    </row>
    <row r="39" spans="1:8" ht="15" customHeight="1" x14ac:dyDescent="0.25">
      <c r="A39" s="3">
        <v>2012</v>
      </c>
      <c r="B39" s="3">
        <v>92</v>
      </c>
      <c r="C39" s="4" t="s">
        <v>36</v>
      </c>
      <c r="D39" s="3">
        <v>250</v>
      </c>
      <c r="E39" s="5">
        <v>9</v>
      </c>
      <c r="F39" s="5">
        <v>8.6</v>
      </c>
      <c r="G39" s="5">
        <v>28.7</v>
      </c>
      <c r="H39" s="5">
        <f t="shared" si="9"/>
        <v>234.54999999999998</v>
      </c>
    </row>
    <row r="40" spans="1:8" ht="12.75" customHeight="1" x14ac:dyDescent="0.25">
      <c r="A40" s="3">
        <v>2011</v>
      </c>
      <c r="B40" s="3">
        <v>290</v>
      </c>
      <c r="C40" s="4" t="s">
        <v>38</v>
      </c>
      <c r="D40" s="3">
        <v>100</v>
      </c>
      <c r="E40" s="5">
        <v>12</v>
      </c>
      <c r="F40" s="5">
        <v>13.8</v>
      </c>
      <c r="G40" s="5">
        <v>23</v>
      </c>
      <c r="H40" s="5">
        <f t="shared" si="9"/>
        <v>271.83999999999997</v>
      </c>
    </row>
    <row r="41" spans="1:8" ht="15" customHeight="1" x14ac:dyDescent="0.25">
      <c r="A41" s="3">
        <v>2008</v>
      </c>
      <c r="B41" s="3">
        <v>346</v>
      </c>
      <c r="C41" s="4" t="s">
        <v>39</v>
      </c>
      <c r="D41" s="3">
        <v>150</v>
      </c>
      <c r="E41" s="5">
        <v>3.5</v>
      </c>
      <c r="F41" s="5">
        <v>3.1</v>
      </c>
      <c r="G41" s="5">
        <v>34.5</v>
      </c>
      <c r="H41" s="5">
        <f t="shared" si="9"/>
        <v>184.63</v>
      </c>
    </row>
    <row r="42" spans="1:8" ht="11.25" customHeight="1" x14ac:dyDescent="0.25">
      <c r="A42" s="3">
        <v>2008</v>
      </c>
      <c r="B42" s="3">
        <v>436</v>
      </c>
      <c r="C42" s="4" t="s">
        <v>19</v>
      </c>
      <c r="D42" s="3">
        <v>200</v>
      </c>
      <c r="E42" s="5">
        <v>0.1</v>
      </c>
      <c r="F42" s="5">
        <v>0</v>
      </c>
      <c r="G42" s="5">
        <v>10.199999999999999</v>
      </c>
      <c r="H42" s="5">
        <f t="shared" si="9"/>
        <v>42.22999999999999</v>
      </c>
    </row>
    <row r="43" spans="1:8" ht="15" customHeight="1" x14ac:dyDescent="0.25">
      <c r="A43" s="3">
        <v>2008</v>
      </c>
      <c r="B43" s="6"/>
      <c r="C43" s="4" t="s">
        <v>20</v>
      </c>
      <c r="D43" s="3">
        <v>20</v>
      </c>
      <c r="E43" s="5">
        <v>1.3</v>
      </c>
      <c r="F43" s="5">
        <v>0.2</v>
      </c>
      <c r="G43" s="5">
        <v>8.5</v>
      </c>
      <c r="H43" s="5">
        <f t="shared" si="9"/>
        <v>42.039999999999992</v>
      </c>
    </row>
    <row r="44" spans="1:8" ht="18.75" customHeight="1" x14ac:dyDescent="0.25">
      <c r="A44" s="33" t="s">
        <v>14</v>
      </c>
      <c r="B44" s="34"/>
      <c r="C44" s="34"/>
      <c r="D44" s="8">
        <f t="shared" ref="D44:H44" si="10">SUM(D38:D43)</f>
        <v>780</v>
      </c>
      <c r="E44" s="9">
        <f t="shared" si="10"/>
        <v>26.400000000000002</v>
      </c>
      <c r="F44" s="9">
        <f t="shared" si="10"/>
        <v>25.8</v>
      </c>
      <c r="G44" s="9">
        <f t="shared" si="10"/>
        <v>105.9</v>
      </c>
      <c r="H44" s="9">
        <f t="shared" si="10"/>
        <v>782.37</v>
      </c>
    </row>
    <row r="45" spans="1:8" ht="15" customHeight="1" x14ac:dyDescent="0.25">
      <c r="A45" s="37" t="s">
        <v>21</v>
      </c>
      <c r="B45" s="37"/>
      <c r="C45" s="37"/>
      <c r="D45" s="38"/>
      <c r="E45" s="15">
        <f t="shared" ref="E45:H45" si="11">E32+E44+E36</f>
        <v>48.2</v>
      </c>
      <c r="F45" s="15">
        <f t="shared" si="11"/>
        <v>48.800000000000004</v>
      </c>
      <c r="G45" s="15">
        <f t="shared" si="11"/>
        <v>198.6</v>
      </c>
      <c r="H45" s="15">
        <f t="shared" si="11"/>
        <v>1465.72</v>
      </c>
    </row>
    <row r="46" spans="1:8" ht="15" customHeight="1" x14ac:dyDescent="0.25">
      <c r="A46" s="28" t="s">
        <v>22</v>
      </c>
      <c r="B46" s="29"/>
      <c r="C46" s="29"/>
      <c r="D46" s="29"/>
      <c r="E46" s="15">
        <f>E45/2</f>
        <v>24.1</v>
      </c>
      <c r="F46" s="15">
        <f t="shared" ref="F46:H46" si="12">F45/2</f>
        <v>24.400000000000002</v>
      </c>
      <c r="G46" s="15">
        <f t="shared" si="12"/>
        <v>99.3</v>
      </c>
      <c r="H46" s="15">
        <f t="shared" si="12"/>
        <v>732.86</v>
      </c>
    </row>
  </sheetData>
  <mergeCells count="37">
    <mergeCell ref="A36:C36"/>
    <mergeCell ref="E26:G26"/>
    <mergeCell ref="H26:H27"/>
    <mergeCell ref="A28:H28"/>
    <mergeCell ref="A32:C32"/>
    <mergeCell ref="B1:D1"/>
    <mergeCell ref="A25:C25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A22:C22"/>
    <mergeCell ref="A23:D23"/>
    <mergeCell ref="D25:E25"/>
    <mergeCell ref="A12:H12"/>
    <mergeCell ref="A15:C15"/>
    <mergeCell ref="A24:D24"/>
    <mergeCell ref="A46:D46"/>
    <mergeCell ref="E5:G5"/>
    <mergeCell ref="H5:H6"/>
    <mergeCell ref="A7:H7"/>
    <mergeCell ref="A11:C11"/>
    <mergeCell ref="A37:H37"/>
    <mergeCell ref="A44:C44"/>
    <mergeCell ref="A45:D45"/>
    <mergeCell ref="A26:A27"/>
    <mergeCell ref="B26:B27"/>
    <mergeCell ref="C26:C27"/>
    <mergeCell ref="D26:D27"/>
    <mergeCell ref="A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2024-10-09T10:30:30Z</dcterms:modified>
</cp:coreProperties>
</file>