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3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H37" i="1"/>
  <c r="H36" i="1"/>
  <c r="H35" i="1"/>
  <c r="H34" i="1"/>
  <c r="H33" i="1"/>
  <c r="H32" i="1"/>
  <c r="G30" i="1"/>
  <c r="G39" i="1" s="1"/>
  <c r="G40" i="1" s="1"/>
  <c r="F30" i="1"/>
  <c r="F39" i="1" s="1"/>
  <c r="F40" i="1" s="1"/>
  <c r="E30" i="1"/>
  <c r="E39" i="1" s="1"/>
  <c r="E40" i="1" s="1"/>
  <c r="H29" i="1"/>
  <c r="H28" i="1"/>
  <c r="H27" i="1"/>
  <c r="H26" i="1"/>
  <c r="H30" i="1" s="1"/>
  <c r="G19" i="1"/>
  <c r="F19" i="1"/>
  <c r="E19" i="1"/>
  <c r="D19" i="1"/>
  <c r="H18" i="1"/>
  <c r="H17" i="1"/>
  <c r="H16" i="1"/>
  <c r="H15" i="1"/>
  <c r="H14" i="1"/>
  <c r="H13" i="1"/>
  <c r="G11" i="1"/>
  <c r="F11" i="1"/>
  <c r="E11" i="1"/>
  <c r="H10" i="1"/>
  <c r="H9" i="1"/>
  <c r="H8" i="1"/>
  <c r="H11" i="1" s="1"/>
  <c r="H39" i="1" l="1"/>
  <c r="H40" i="1" s="1"/>
  <c r="E20" i="1"/>
  <c r="E21" i="1" s="1"/>
  <c r="H19" i="1"/>
  <c r="F20" i="1"/>
  <c r="F21" i="1" s="1"/>
  <c r="G20" i="1"/>
  <c r="G21" i="1" s="1"/>
  <c r="H38" i="1"/>
  <c r="H20" i="1"/>
  <c r="H21" i="1" s="1"/>
</calcChain>
</file>

<file path=xl/sharedStrings.xml><?xml version="1.0" encoding="utf-8"?>
<sst xmlns="http://schemas.openxmlformats.org/spreadsheetml/2006/main" count="63" uniqueCount="41">
  <si>
    <t>Неделя:</t>
  </si>
  <si>
    <t>первая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</si>
  <si>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</si>
  <si>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</si>
  <si>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</si>
  <si>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</si>
  <si>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</si>
  <si>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</si>
  <si>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</si>
  <si>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</si>
  <si>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</si>
  <si>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</si>
  <si>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</si>
  <si>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</si>
  <si>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</si>
  <si>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БУТЕРБРОД С СЫРОМ</t>
  </si>
  <si>
    <t>Итого за прием пищи:</t>
  </si>
  <si>
    <t>ОБЕД</t>
  </si>
  <si>
    <t>ХЛЕБ РЖАНОЙ</t>
  </si>
  <si>
    <t>Всего за день:</t>
  </si>
  <si>
    <t>Среднее значение за период:</t>
  </si>
  <si>
    <t>180/20</t>
  </si>
  <si>
    <t>ЯБЛОКО</t>
  </si>
  <si>
    <t>Школа</t>
  </si>
  <si>
    <t>День</t>
  </si>
  <si>
    <t>День 3:</t>
  </si>
  <si>
    <t>Среда</t>
  </si>
  <si>
    <t>САЛАТ ИЗ КВАШЕНОЙ КАПУСТЫ</t>
  </si>
  <si>
    <t>РАССОЛЬНИК ЛЕНИНГРАДСКИЙ СО СМЕТАНОЙ</t>
  </si>
  <si>
    <t>250/5</t>
  </si>
  <si>
    <t>ПЮРЕ КАРТОФЕЛЬНОЕ</t>
  </si>
  <si>
    <t>НАПИТОК ЯБЛОЧНЫЙ</t>
  </si>
  <si>
    <t>КАША "ДРУЖБА"МОЛОЧНАЯ С МАСЛОМ СЛИВОЧНЫМ</t>
  </si>
  <si>
    <t>20,/15</t>
  </si>
  <si>
    <t>РЫБА (МИНТАЙ)ЗАПЕЧЕНАЯ В МОЛОЧНОМ СОУСЕ</t>
  </si>
  <si>
    <t>КАРТОФЕЛЬ ОТВАРНОЙ</t>
  </si>
  <si>
    <t>ЗАПЕКАНКА ИЗ ТВОРОГА С СОУСОМ МОЛОЧНЫМ</t>
  </si>
  <si>
    <t>12 лет и старше</t>
  </si>
  <si>
    <t xml:space="preserve">РАССОЛЬНИК ЛЕНИНГРАДСКИЙ </t>
  </si>
  <si>
    <t>КОТЛЕТЫ РЫБНЫЕ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</si>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</sst>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K5" sqref="K5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3" t="s">
        <v>23</v>
      </c>
      <c r="B1" s="22" t="s">
        <v>40</v>
      </c>
      <c r="C1" s="23"/>
      <c r="D1" s="24"/>
      <c r="E1" s="13" t="s">
        <v>24</v>
      </c>
      <c r="F1" s="14">
        <v>45581</v>
      </c>
      <c r="G1" s="13"/>
      <c r="H1" s="13"/>
    </row>
    <row r="2" spans="1:8" x14ac:dyDescent="0.25">
      <c r="A2" s="29" t="s">
        <v>25</v>
      </c>
      <c r="B2" s="29"/>
      <c r="C2" s="29"/>
      <c r="D2" s="29" t="s">
        <v>26</v>
      </c>
      <c r="E2" s="29"/>
      <c r="F2" s="1"/>
      <c r="G2" s="1"/>
      <c r="H2" s="1"/>
    </row>
    <row r="3" spans="1:8" x14ac:dyDescent="0.25">
      <c r="A3" s="29" t="s">
        <v>0</v>
      </c>
      <c r="B3" s="29"/>
      <c r="C3" s="29"/>
      <c r="D3" s="29" t="s">
        <v>1</v>
      </c>
      <c r="E3" s="29"/>
      <c r="F3" s="1"/>
      <c r="G3" s="1"/>
      <c r="H3" s="1"/>
    </row>
    <row r="4" spans="1:8" x14ac:dyDescent="0.25">
      <c r="A4" s="21" t="s">
        <v>2</v>
      </c>
      <c r="B4" s="21"/>
      <c r="C4" s="21"/>
      <c r="D4" s="21" t="s">
        <v>37</v>
      </c>
      <c r="E4" s="21"/>
      <c r="F4" s="1"/>
      <c r="G4" s="1"/>
      <c r="H4" s="1"/>
    </row>
    <row r="5" spans="1:8" ht="15" customHeight="1" x14ac:dyDescent="0.25">
      <c r="A5" s="16" t="s">
        <v>3</v>
      </c>
      <c r="B5" s="30" t="s">
        <v>4</v>
      </c>
      <c r="C5" s="16" t="s">
        <v>5</v>
      </c>
      <c r="D5" s="16" t="s">
        <v>6</v>
      </c>
      <c r="E5" s="16" t="s">
        <v>7</v>
      </c>
      <c r="F5" s="16"/>
      <c r="G5" s="16"/>
      <c r="H5" s="30" t="s">
        <v>8</v>
      </c>
    </row>
    <row r="6" spans="1:8" x14ac:dyDescent="0.25">
      <c r="A6" s="16"/>
      <c r="B6" s="30"/>
      <c r="C6" s="16"/>
      <c r="D6" s="16"/>
      <c r="E6" s="2" t="s">
        <v>9</v>
      </c>
      <c r="F6" s="2" t="s">
        <v>10</v>
      </c>
      <c r="G6" s="2" t="s">
        <v>11</v>
      </c>
      <c r="H6" s="30"/>
    </row>
    <row r="7" spans="1:8" x14ac:dyDescent="0.25">
      <c r="A7" s="31" t="s">
        <v>12</v>
      </c>
      <c r="B7" s="32"/>
      <c r="C7" s="32"/>
      <c r="D7" s="32"/>
      <c r="E7" s="32"/>
      <c r="F7" s="32"/>
      <c r="G7" s="32"/>
      <c r="H7" s="33"/>
    </row>
    <row r="8" spans="1:8" ht="22.5" x14ac:dyDescent="0.25">
      <c r="A8" s="3">
        <v>2011</v>
      </c>
      <c r="B8" s="3">
        <v>223</v>
      </c>
      <c r="C8" s="4" t="s">
        <v>36</v>
      </c>
      <c r="D8" s="6" t="s">
        <v>21</v>
      </c>
      <c r="E8" s="5">
        <v>17.899999999999999</v>
      </c>
      <c r="F8" s="5">
        <v>17.8</v>
      </c>
      <c r="G8" s="5">
        <v>52.5</v>
      </c>
      <c r="H8" s="5">
        <f t="shared" ref="H8:H10" si="0">E8*4.1+F8*9.3+G8*4.1</f>
        <v>454.17999999999995</v>
      </c>
    </row>
    <row r="9" spans="1:8" ht="13.5" customHeight="1" x14ac:dyDescent="0.25">
      <c r="A9" s="3">
        <v>2008</v>
      </c>
      <c r="B9" s="3">
        <v>430</v>
      </c>
      <c r="C9" s="4" t="s">
        <v>13</v>
      </c>
      <c r="D9" s="6" t="s">
        <v>14</v>
      </c>
      <c r="E9" s="5">
        <v>0</v>
      </c>
      <c r="F9" s="5">
        <v>0</v>
      </c>
      <c r="G9" s="5">
        <v>9.6999999999999993</v>
      </c>
      <c r="H9" s="5">
        <f t="shared" si="0"/>
        <v>39.769999999999996</v>
      </c>
    </row>
    <row r="10" spans="1:8" ht="15.75" customHeight="1" x14ac:dyDescent="0.25">
      <c r="A10" s="3">
        <v>2008</v>
      </c>
      <c r="B10" s="6"/>
      <c r="C10" s="4" t="s">
        <v>22</v>
      </c>
      <c r="D10" s="7">
        <v>150</v>
      </c>
      <c r="E10" s="5">
        <v>0.6</v>
      </c>
      <c r="F10" s="5">
        <v>0.6</v>
      </c>
      <c r="G10" s="5">
        <v>14.7</v>
      </c>
      <c r="H10" s="5">
        <f t="shared" si="0"/>
        <v>68.309999999999988</v>
      </c>
    </row>
    <row r="11" spans="1:8" ht="15" customHeight="1" x14ac:dyDescent="0.25">
      <c r="A11" s="25" t="s">
        <v>16</v>
      </c>
      <c r="B11" s="26"/>
      <c r="C11" s="26"/>
      <c r="D11" s="8">
        <v>550</v>
      </c>
      <c r="E11" s="15">
        <f>SUM(E8:E10)</f>
        <v>18.5</v>
      </c>
      <c r="F11" s="15">
        <f>SUM(F8:F10)</f>
        <v>18.400000000000002</v>
      </c>
      <c r="G11" s="15">
        <f>SUM(G8:G10)</f>
        <v>76.900000000000006</v>
      </c>
      <c r="H11" s="15">
        <f>SUM(H8:H10)</f>
        <v>562.25999999999988</v>
      </c>
    </row>
    <row r="12" spans="1:8" ht="15" customHeight="1" x14ac:dyDescent="0.25">
      <c r="A12" s="19" t="s">
        <v>17</v>
      </c>
      <c r="B12" s="20"/>
      <c r="C12" s="20"/>
      <c r="D12" s="20"/>
      <c r="E12" s="20"/>
      <c r="F12" s="20"/>
      <c r="G12" s="20"/>
      <c r="H12" s="20"/>
    </row>
    <row r="13" spans="1:8" ht="15" customHeight="1" x14ac:dyDescent="0.25">
      <c r="A13" s="3">
        <v>2011</v>
      </c>
      <c r="B13" s="3">
        <v>47</v>
      </c>
      <c r="C13" s="4" t="s">
        <v>27</v>
      </c>
      <c r="D13" s="3">
        <v>100</v>
      </c>
      <c r="E13" s="5">
        <v>2.6</v>
      </c>
      <c r="F13" s="5">
        <v>5.0999999999999996</v>
      </c>
      <c r="G13" s="5">
        <v>8.1999999999999993</v>
      </c>
      <c r="H13" s="5">
        <f t="shared" ref="H13:H18" si="1">E13*4.1+F13*9.3+G13*4.1</f>
        <v>91.710000000000008</v>
      </c>
    </row>
    <row r="14" spans="1:8" x14ac:dyDescent="0.25">
      <c r="A14" s="3">
        <v>2011</v>
      </c>
      <c r="B14" s="3">
        <v>96</v>
      </c>
      <c r="C14" s="4" t="s">
        <v>38</v>
      </c>
      <c r="D14" s="3">
        <v>250</v>
      </c>
      <c r="E14" s="5">
        <v>4.2</v>
      </c>
      <c r="F14" s="5">
        <v>7.2</v>
      </c>
      <c r="G14" s="5">
        <v>18.600000000000001</v>
      </c>
      <c r="H14" s="5">
        <f t="shared" si="1"/>
        <v>160.44</v>
      </c>
    </row>
    <row r="15" spans="1:8" ht="15" customHeight="1" x14ac:dyDescent="0.25">
      <c r="A15" s="3">
        <v>2008</v>
      </c>
      <c r="B15" s="3">
        <v>239</v>
      </c>
      <c r="C15" s="4" t="s">
        <v>39</v>
      </c>
      <c r="D15" s="3">
        <v>100</v>
      </c>
      <c r="E15" s="5">
        <v>12.8</v>
      </c>
      <c r="F15" s="5">
        <v>12.6</v>
      </c>
      <c r="G15" s="5">
        <v>14.9</v>
      </c>
      <c r="H15" s="5">
        <f t="shared" si="1"/>
        <v>230.75</v>
      </c>
    </row>
    <row r="16" spans="1:8" ht="15" customHeight="1" x14ac:dyDescent="0.25">
      <c r="A16" s="3">
        <v>2011</v>
      </c>
      <c r="B16" s="3">
        <v>312</v>
      </c>
      <c r="C16" s="4" t="s">
        <v>30</v>
      </c>
      <c r="D16" s="3">
        <v>180</v>
      </c>
      <c r="E16" s="5">
        <v>6.5</v>
      </c>
      <c r="F16" s="5">
        <v>3.5</v>
      </c>
      <c r="G16" s="5">
        <v>42.6</v>
      </c>
      <c r="H16" s="5">
        <f t="shared" si="1"/>
        <v>233.86</v>
      </c>
    </row>
    <row r="17" spans="1:8" x14ac:dyDescent="0.25">
      <c r="A17" s="3">
        <v>2008</v>
      </c>
      <c r="B17" s="3">
        <v>438</v>
      </c>
      <c r="C17" s="4" t="s">
        <v>31</v>
      </c>
      <c r="D17" s="3">
        <v>180</v>
      </c>
      <c r="E17" s="5">
        <v>0.1</v>
      </c>
      <c r="F17" s="5">
        <v>0.1</v>
      </c>
      <c r="G17" s="5">
        <v>11.8</v>
      </c>
      <c r="H17" s="5">
        <f t="shared" si="1"/>
        <v>49.72</v>
      </c>
    </row>
    <row r="18" spans="1:8" ht="16.5" customHeight="1" x14ac:dyDescent="0.25">
      <c r="A18" s="3">
        <v>2008</v>
      </c>
      <c r="B18" s="6"/>
      <c r="C18" s="4" t="s">
        <v>18</v>
      </c>
      <c r="D18" s="10">
        <v>20</v>
      </c>
      <c r="E18" s="5">
        <v>1.3</v>
      </c>
      <c r="F18" s="5">
        <v>0.2</v>
      </c>
      <c r="G18" s="5">
        <v>8.5</v>
      </c>
      <c r="H18" s="5">
        <f t="shared" si="1"/>
        <v>42.039999999999992</v>
      </c>
    </row>
    <row r="19" spans="1:8" ht="15" customHeight="1" x14ac:dyDescent="0.25">
      <c r="A19" s="25" t="s">
        <v>16</v>
      </c>
      <c r="B19" s="26"/>
      <c r="C19" s="26"/>
      <c r="D19" s="8">
        <f>SUM(D13:D18)</f>
        <v>830</v>
      </c>
      <c r="E19" s="9">
        <f t="shared" ref="E19:G19" si="2">SUM(E13:E18)</f>
        <v>27.500000000000004</v>
      </c>
      <c r="F19" s="9">
        <f t="shared" si="2"/>
        <v>28.7</v>
      </c>
      <c r="G19" s="9">
        <f t="shared" si="2"/>
        <v>104.60000000000001</v>
      </c>
      <c r="H19" s="9">
        <f>SUM(H13:H18)</f>
        <v>808.52</v>
      </c>
    </row>
    <row r="20" spans="1:8" ht="15" customHeight="1" x14ac:dyDescent="0.25">
      <c r="A20" s="17" t="s">
        <v>19</v>
      </c>
      <c r="B20" s="17"/>
      <c r="C20" s="17"/>
      <c r="D20" s="18"/>
      <c r="E20" s="11">
        <f t="shared" ref="E20:G20" si="3">E19+E11</f>
        <v>46</v>
      </c>
      <c r="F20" s="11">
        <f t="shared" si="3"/>
        <v>47.1</v>
      </c>
      <c r="G20" s="11">
        <f t="shared" si="3"/>
        <v>181.5</v>
      </c>
      <c r="H20" s="11">
        <f>H19+H11</f>
        <v>1370.7799999999997</v>
      </c>
    </row>
    <row r="21" spans="1:8" ht="15.75" customHeight="1" x14ac:dyDescent="0.25">
      <c r="A21" s="27" t="s">
        <v>20</v>
      </c>
      <c r="B21" s="28"/>
      <c r="C21" s="28"/>
      <c r="D21" s="28"/>
      <c r="E21" s="11">
        <f>E20/2</f>
        <v>23</v>
      </c>
      <c r="F21" s="11">
        <f t="shared" ref="F21:H21" si="4">F20/2</f>
        <v>23.55</v>
      </c>
      <c r="G21" s="11">
        <f t="shared" si="4"/>
        <v>90.75</v>
      </c>
      <c r="H21" s="11">
        <f t="shared" si="4"/>
        <v>685.38999999999987</v>
      </c>
    </row>
    <row r="22" spans="1:8" ht="15" customHeight="1" x14ac:dyDescent="0.25">
      <c r="A22" s="21"/>
      <c r="B22" s="21"/>
      <c r="C22" s="21"/>
      <c r="D22" s="34"/>
      <c r="E22" s="34"/>
      <c r="F22" s="12"/>
      <c r="G22" s="12"/>
      <c r="H22" s="12"/>
    </row>
    <row r="23" spans="1:8" ht="15" customHeight="1" x14ac:dyDescent="0.25">
      <c r="A23" s="16" t="s">
        <v>3</v>
      </c>
      <c r="B23" s="30" t="s">
        <v>4</v>
      </c>
      <c r="C23" s="16" t="s">
        <v>5</v>
      </c>
      <c r="D23" s="16" t="s">
        <v>6</v>
      </c>
      <c r="E23" s="16" t="s">
        <v>7</v>
      </c>
      <c r="F23" s="16"/>
      <c r="G23" s="16"/>
      <c r="H23" s="30" t="s">
        <v>8</v>
      </c>
    </row>
    <row r="24" spans="1:8" ht="15" customHeight="1" x14ac:dyDescent="0.25">
      <c r="A24" s="16"/>
      <c r="B24" s="30"/>
      <c r="C24" s="16"/>
      <c r="D24" s="16"/>
      <c r="E24" s="2" t="s">
        <v>9</v>
      </c>
      <c r="F24" s="2" t="s">
        <v>10</v>
      </c>
      <c r="G24" s="2" t="s">
        <v>11</v>
      </c>
      <c r="H24" s="30"/>
    </row>
    <row r="25" spans="1:8" ht="15" customHeight="1" x14ac:dyDescent="0.25">
      <c r="A25" s="31" t="s">
        <v>12</v>
      </c>
      <c r="B25" s="32"/>
      <c r="C25" s="32"/>
      <c r="D25" s="32"/>
      <c r="E25" s="32"/>
      <c r="F25" s="32"/>
      <c r="G25" s="32"/>
      <c r="H25" s="33"/>
    </row>
    <row r="26" spans="1:8" ht="15" customHeight="1" x14ac:dyDescent="0.25">
      <c r="A26" s="3">
        <v>2008</v>
      </c>
      <c r="B26" s="3">
        <v>190</v>
      </c>
      <c r="C26" s="4" t="s">
        <v>32</v>
      </c>
      <c r="D26" s="6">
        <v>200</v>
      </c>
      <c r="E26" s="5">
        <v>10.3</v>
      </c>
      <c r="F26" s="5">
        <v>9.6999999999999993</v>
      </c>
      <c r="G26" s="5">
        <v>39.799999999999997</v>
      </c>
      <c r="H26" s="5">
        <f>E26*4.1+F26*9.3+G26*4.1</f>
        <v>295.62</v>
      </c>
    </row>
    <row r="27" spans="1:8" ht="15" customHeight="1" x14ac:dyDescent="0.25">
      <c r="A27" s="3">
        <v>2008</v>
      </c>
      <c r="B27" s="3">
        <v>430</v>
      </c>
      <c r="C27" s="4" t="s">
        <v>13</v>
      </c>
      <c r="D27" s="6" t="s">
        <v>14</v>
      </c>
      <c r="E27" s="5">
        <v>0</v>
      </c>
      <c r="F27" s="5">
        <v>0</v>
      </c>
      <c r="G27" s="5">
        <v>9.6999999999999993</v>
      </c>
      <c r="H27" s="5">
        <f t="shared" ref="H27" si="5">E27*4.1+F27*9.3+G27*4.1</f>
        <v>39.769999999999996</v>
      </c>
    </row>
    <row r="28" spans="1:8" ht="15" customHeight="1" x14ac:dyDescent="0.25">
      <c r="A28" s="3">
        <v>2008</v>
      </c>
      <c r="B28" s="3">
        <v>3</v>
      </c>
      <c r="C28" s="4" t="s">
        <v>15</v>
      </c>
      <c r="D28" s="7" t="s">
        <v>33</v>
      </c>
      <c r="E28" s="5">
        <v>7.3</v>
      </c>
      <c r="F28" s="5">
        <v>8.5</v>
      </c>
      <c r="G28" s="5">
        <v>20.6</v>
      </c>
      <c r="H28" s="5">
        <f>E28*4.1+F28*9.3+G28*4.1</f>
        <v>193.44</v>
      </c>
    </row>
    <row r="29" spans="1:8" ht="15" customHeight="1" x14ac:dyDescent="0.25">
      <c r="A29" s="3">
        <v>2008</v>
      </c>
      <c r="B29" s="6"/>
      <c r="C29" s="4" t="s">
        <v>22</v>
      </c>
      <c r="D29" s="10">
        <v>100</v>
      </c>
      <c r="E29" s="5">
        <v>0.4</v>
      </c>
      <c r="F29" s="5">
        <v>0.4</v>
      </c>
      <c r="G29" s="5">
        <v>9.8000000000000007</v>
      </c>
      <c r="H29" s="5">
        <f t="shared" ref="H29" si="6">E29*4.1+F29*9.3+G29*4.1</f>
        <v>45.54</v>
      </c>
    </row>
    <row r="30" spans="1:8" ht="14.25" customHeight="1" x14ac:dyDescent="0.25">
      <c r="A30" s="25" t="s">
        <v>16</v>
      </c>
      <c r="B30" s="26"/>
      <c r="C30" s="26"/>
      <c r="D30" s="8">
        <v>535</v>
      </c>
      <c r="E30" s="15">
        <f>SUM(E26:E29)</f>
        <v>18</v>
      </c>
      <c r="F30" s="15">
        <f>SUM(F26:F29)</f>
        <v>18.599999999999998</v>
      </c>
      <c r="G30" s="15">
        <f>SUM(G26:G29)</f>
        <v>79.899999999999991</v>
      </c>
      <c r="H30" s="15">
        <f>SUM(H26:H29)</f>
        <v>574.36999999999989</v>
      </c>
    </row>
    <row r="31" spans="1:8" ht="21" customHeight="1" x14ac:dyDescent="0.25">
      <c r="A31" s="19" t="s">
        <v>17</v>
      </c>
      <c r="B31" s="20"/>
      <c r="C31" s="20"/>
      <c r="D31" s="20"/>
      <c r="E31" s="20"/>
      <c r="F31" s="20"/>
      <c r="G31" s="20"/>
      <c r="H31" s="20"/>
    </row>
    <row r="32" spans="1:8" ht="15" customHeight="1" x14ac:dyDescent="0.25">
      <c r="A32" s="3">
        <v>2011</v>
      </c>
      <c r="B32" s="3">
        <v>47</v>
      </c>
      <c r="C32" s="4" t="s">
        <v>27</v>
      </c>
      <c r="D32" s="3">
        <v>100</v>
      </c>
      <c r="E32" s="5">
        <v>1</v>
      </c>
      <c r="F32" s="5">
        <v>1.9</v>
      </c>
      <c r="G32" s="5">
        <v>3.8</v>
      </c>
      <c r="H32" s="5">
        <f>E32*4.1+F32*9.3+G32*4.1</f>
        <v>37.35</v>
      </c>
    </row>
    <row r="33" spans="1:8" ht="19.5" customHeight="1" x14ac:dyDescent="0.25">
      <c r="A33" s="3">
        <v>2011</v>
      </c>
      <c r="B33" s="3">
        <v>96</v>
      </c>
      <c r="C33" s="4" t="s">
        <v>28</v>
      </c>
      <c r="D33" s="3" t="s">
        <v>29</v>
      </c>
      <c r="E33" s="5">
        <v>8.1999999999999993</v>
      </c>
      <c r="F33" s="5">
        <v>9.1</v>
      </c>
      <c r="G33" s="5">
        <v>26.4</v>
      </c>
      <c r="H33" s="5">
        <f>E33*4.1+F33*9.3+G33*4.1</f>
        <v>226.48999999999998</v>
      </c>
    </row>
    <row r="34" spans="1:8" ht="20.25" customHeight="1" x14ac:dyDescent="0.25">
      <c r="A34" s="3">
        <v>2008</v>
      </c>
      <c r="B34" s="3">
        <v>238</v>
      </c>
      <c r="C34" s="4" t="s">
        <v>34</v>
      </c>
      <c r="D34" s="3">
        <v>100</v>
      </c>
      <c r="E34" s="5">
        <v>12.3</v>
      </c>
      <c r="F34" s="5">
        <v>12.4</v>
      </c>
      <c r="G34" s="5">
        <v>15.4</v>
      </c>
      <c r="H34" s="5">
        <f t="shared" ref="H34" si="7">E34*4.1+F34*9.3+G34*4.1</f>
        <v>228.89</v>
      </c>
    </row>
    <row r="35" spans="1:8" ht="15" customHeight="1" x14ac:dyDescent="0.25">
      <c r="A35" s="3">
        <v>2011</v>
      </c>
      <c r="B35" s="3">
        <v>310</v>
      </c>
      <c r="C35" s="4" t="s">
        <v>35</v>
      </c>
      <c r="D35" s="3">
        <v>180</v>
      </c>
      <c r="E35" s="5">
        <v>3.1</v>
      </c>
      <c r="F35" s="5">
        <v>3.9</v>
      </c>
      <c r="G35" s="5">
        <v>39.4</v>
      </c>
      <c r="H35" s="5">
        <f>E35*4.1+F35*9.3+G35*4.1</f>
        <v>210.51999999999998</v>
      </c>
    </row>
    <row r="36" spans="1:8" ht="15" customHeight="1" x14ac:dyDescent="0.25">
      <c r="A36" s="3">
        <v>2008</v>
      </c>
      <c r="B36" s="3">
        <v>438</v>
      </c>
      <c r="C36" s="4" t="s">
        <v>31</v>
      </c>
      <c r="D36" s="3">
        <v>200</v>
      </c>
      <c r="E36" s="5">
        <v>0.1</v>
      </c>
      <c r="F36" s="5">
        <v>0.1</v>
      </c>
      <c r="G36" s="5">
        <v>13.1</v>
      </c>
      <c r="H36" s="5">
        <f>E36*4.1+F36*9.3+G36*4.1</f>
        <v>55.05</v>
      </c>
    </row>
    <row r="37" spans="1:8" ht="15" customHeight="1" x14ac:dyDescent="0.25">
      <c r="A37" s="3">
        <v>2008</v>
      </c>
      <c r="B37" s="6"/>
      <c r="C37" s="4" t="s">
        <v>18</v>
      </c>
      <c r="D37" s="10">
        <v>20</v>
      </c>
      <c r="E37" s="5">
        <v>2.7</v>
      </c>
      <c r="F37" s="5">
        <v>0.4</v>
      </c>
      <c r="G37" s="5">
        <v>17</v>
      </c>
      <c r="H37" s="5">
        <f>E37*4.1+F37*9.3+G37*4.1</f>
        <v>84.49</v>
      </c>
    </row>
    <row r="38" spans="1:8" ht="15" customHeight="1" x14ac:dyDescent="0.25">
      <c r="A38" s="25" t="s">
        <v>16</v>
      </c>
      <c r="B38" s="26"/>
      <c r="C38" s="26"/>
      <c r="D38" s="8">
        <v>805</v>
      </c>
      <c r="E38" s="9">
        <f>SUM(E32:E37)</f>
        <v>27.400000000000002</v>
      </c>
      <c r="F38" s="9">
        <f>SUM(F32:F37)</f>
        <v>27.799999999999997</v>
      </c>
      <c r="G38" s="9">
        <f>SUM(G32:G37)</f>
        <v>115.1</v>
      </c>
      <c r="H38" s="9">
        <f>SUM(H32:H37)</f>
        <v>842.79</v>
      </c>
    </row>
    <row r="39" spans="1:8" ht="15" customHeight="1" x14ac:dyDescent="0.25">
      <c r="A39" s="17" t="s">
        <v>19</v>
      </c>
      <c r="B39" s="17"/>
      <c r="C39" s="17"/>
      <c r="D39" s="18"/>
      <c r="E39" s="11">
        <f t="shared" ref="E39:H39" si="8">E30+E38</f>
        <v>45.400000000000006</v>
      </c>
      <c r="F39" s="11">
        <f t="shared" si="8"/>
        <v>46.399999999999991</v>
      </c>
      <c r="G39" s="11">
        <f t="shared" si="8"/>
        <v>195</v>
      </c>
      <c r="H39" s="11">
        <f t="shared" si="8"/>
        <v>1417.1599999999999</v>
      </c>
    </row>
    <row r="40" spans="1:8" ht="14.25" customHeight="1" x14ac:dyDescent="0.25">
      <c r="A40" s="27" t="s">
        <v>20</v>
      </c>
      <c r="B40" s="28"/>
      <c r="C40" s="28"/>
      <c r="D40" s="28"/>
      <c r="E40" s="11">
        <f>E39/2</f>
        <v>22.700000000000003</v>
      </c>
      <c r="F40" s="11">
        <f t="shared" ref="F40:H40" si="9">F39/2</f>
        <v>23.199999999999996</v>
      </c>
      <c r="G40" s="11">
        <f t="shared" si="9"/>
        <v>97.5</v>
      </c>
      <c r="H40" s="11">
        <f t="shared" si="9"/>
        <v>708.57999999999993</v>
      </c>
    </row>
  </sheetData>
  <mergeCells count="33">
    <mergeCell ref="A40:D40"/>
    <mergeCell ref="A19:C19"/>
    <mergeCell ref="A20:D20"/>
    <mergeCell ref="D22:E22"/>
    <mergeCell ref="A23:A24"/>
    <mergeCell ref="B23:B24"/>
    <mergeCell ref="C23:C24"/>
    <mergeCell ref="D23:D24"/>
    <mergeCell ref="E23:G23"/>
    <mergeCell ref="A25:H25"/>
    <mergeCell ref="A30:C30"/>
    <mergeCell ref="A31:H31"/>
    <mergeCell ref="D5:D6"/>
    <mergeCell ref="H23:H24"/>
    <mergeCell ref="A11:C11"/>
    <mergeCell ref="H5:H6"/>
    <mergeCell ref="A7:H7"/>
    <mergeCell ref="E5:G5"/>
    <mergeCell ref="A39:D39"/>
    <mergeCell ref="A12:H12"/>
    <mergeCell ref="A22:C22"/>
    <mergeCell ref="B1:D1"/>
    <mergeCell ref="A38:C38"/>
    <mergeCell ref="A21:D21"/>
    <mergeCell ref="A2:C2"/>
    <mergeCell ref="D2:E2"/>
    <mergeCell ref="A3:C3"/>
    <mergeCell ref="D3:E3"/>
    <mergeCell ref="A4:C4"/>
    <mergeCell ref="D4:E4"/>
    <mergeCell ref="A5:A6"/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2024-10-15T11:47:12Z</dcterms:modified>
</cp:coreProperties>
</file>