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11385"/>
  </bookViews>
  <sheets>
    <sheet name="7й день 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E40" i="1"/>
  <c r="E41" i="1" s="1"/>
  <c r="H39" i="1"/>
  <c r="G39" i="1"/>
  <c r="F39" i="1"/>
  <c r="E39" i="1"/>
  <c r="D39" i="1"/>
  <c r="I38" i="1"/>
  <c r="I37" i="1"/>
  <c r="I36" i="1"/>
  <c r="I35" i="1"/>
  <c r="I34" i="1"/>
  <c r="I33" i="1"/>
  <c r="I39" i="1" s="1"/>
  <c r="H31" i="1"/>
  <c r="H40" i="1" s="1"/>
  <c r="G31" i="1"/>
  <c r="F31" i="1"/>
  <c r="F40" i="1" s="1"/>
  <c r="E31" i="1"/>
  <c r="D31" i="1"/>
  <c r="I30" i="1"/>
  <c r="I29" i="1"/>
  <c r="I28" i="1"/>
  <c r="I27" i="1"/>
  <c r="I31" i="1" s="1"/>
  <c r="I40" i="1" s="1"/>
  <c r="G21" i="1"/>
  <c r="E21" i="1"/>
  <c r="E22" i="1" s="1"/>
  <c r="H20" i="1"/>
  <c r="G20" i="1"/>
  <c r="F20" i="1"/>
  <c r="E20" i="1"/>
  <c r="D20" i="1"/>
  <c r="I19" i="1"/>
  <c r="I18" i="1"/>
  <c r="I17" i="1"/>
  <c r="I16" i="1"/>
  <c r="I15" i="1"/>
  <c r="I14" i="1"/>
  <c r="I20" i="1" s="1"/>
  <c r="H12" i="1"/>
  <c r="H21" i="1" s="1"/>
  <c r="G12" i="1"/>
  <c r="F12" i="1"/>
  <c r="F21" i="1" s="1"/>
  <c r="E12" i="1"/>
  <c r="D12" i="1"/>
  <c r="I11" i="1"/>
  <c r="I10" i="1"/>
  <c r="I9" i="1"/>
  <c r="I8" i="1"/>
  <c r="I12" i="1" s="1"/>
  <c r="I21" i="1" l="1"/>
</calcChain>
</file>

<file path=xl/sharedStrings.xml><?xml version="1.0" encoding="utf-8"?>
<sst xmlns="http://schemas.openxmlformats.org/spreadsheetml/2006/main" count="69" uniqueCount="41">
  <si>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</si>
  <si>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</si>
  <si>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</si>
  <si>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</si>
  <si>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</si>
  <si>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</si>
  <si>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</si>
  <si>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</si>
  <si>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</si>
  <si>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</si>
  <si>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</si>
  <si>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</si>
  <si>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</si>
  <si>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Итого за прием пищи:</t>
  </si>
  <si>
    <t>ХЛЕБ РЖАНОЙ</t>
  </si>
  <si>
    <t>Всего за день:</t>
  </si>
  <si>
    <t>ЯБЛОКО</t>
  </si>
  <si>
    <t>Вторник</t>
  </si>
  <si>
    <t>БАТОН</t>
  </si>
  <si>
    <t>Школа</t>
  </si>
  <si>
    <t>День</t>
  </si>
  <si>
    <t>САЛАТ ИЗ КВАШЕНОЙ КАПУСТЫ</t>
  </si>
  <si>
    <t>КАША ГРЕЧНЕВАЯ РАССЫПЧАТАЯ</t>
  </si>
  <si>
    <t>вторая</t>
  </si>
  <si>
    <t>День 7:</t>
  </si>
  <si>
    <t>12 лет и старше</t>
  </si>
  <si>
    <t>МОУ "Заклинская средняя школа"</t>
  </si>
  <si>
    <t>КАША МАННАЯ ВЯЗКАЯ МОЛОЧНАЯ С МАСЛОМ СЛИВОЧНЫМ</t>
  </si>
  <si>
    <t>ЧАЙ С САХАРОМ И ЛИМОНОМ</t>
  </si>
  <si>
    <t/>
  </si>
  <si>
    <t>Обед</t>
  </si>
  <si>
    <t>РАССОЛЬНИК   СО СМЕТАНОЙ</t>
  </si>
  <si>
    <t>КОТЛЕТЫ РЫБНЫЕ ЛЮБИТЕЛЬСКИЕ</t>
  </si>
  <si>
    <t>ПЮРЕ КАРТОФЕЛЬНОЕ С МАСЛОМ СЛИВОЧНЫМ</t>
  </si>
  <si>
    <t>НАПИТОК ЯБЛОЧНЫЙ</t>
  </si>
  <si>
    <t>Сбалансированность:</t>
  </si>
  <si>
    <t xml:space="preserve">ОМЛЕТ НАТУРАЛЬНЫЙ </t>
  </si>
  <si>
    <t xml:space="preserve">Обед </t>
  </si>
  <si>
    <t xml:space="preserve">РАССОЛЬНИК   </t>
  </si>
  <si>
    <t>СУФЛЕ ИЗ ПЕЧЕНИ СО СМЕТАННЫМ СОУСОМ</t>
  </si>
  <si>
    <t>Цена,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</si>
</sst>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\-#,##0.0"/>
    <numFmt numFmtId="165" formatCode="#,##0.00;\-#,##0.00"/>
    <numFmt numFmtId="166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0" fontId="1" fillId="0" borderId="10" xfId="1" applyBorder="1"/>
    <xf numFmtId="0" fontId="6" fillId="0" borderId="0" xfId="0" applyFont="1"/>
    <xf numFmtId="14" fontId="6" fillId="2" borderId="8" xfId="0" applyNumberFormat="1" applyFont="1" applyFill="1" applyBorder="1" applyProtection="1"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4" fontId="8" fillId="0" borderId="14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2" xfId="0" applyNumberFormat="1" applyFont="1" applyFill="1" applyBorder="1" applyAlignment="1" applyProtection="1">
      <alignment horizontal="right" vertical="center" wrapText="1"/>
    </xf>
    <xf numFmtId="164" fontId="7" fillId="0" borderId="2" xfId="0" applyNumberFormat="1" applyFont="1" applyFill="1" applyBorder="1" applyAlignment="1">
      <alignment horizontal="right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right" vertical="center" wrapText="1"/>
    </xf>
    <xf numFmtId="164" fontId="9" fillId="0" borderId="2" xfId="0" applyNumberFormat="1" applyFont="1" applyFill="1" applyBorder="1" applyAlignment="1" applyProtection="1">
      <alignment horizontal="right" vertical="center" wrapText="1"/>
    </xf>
    <xf numFmtId="0" fontId="10" fillId="0" borderId="16" xfId="0" applyNumberFormat="1" applyFont="1" applyFill="1" applyBorder="1" applyAlignment="1" applyProtection="1">
      <alignment vertical="top" wrapText="1"/>
    </xf>
    <xf numFmtId="0" fontId="10" fillId="0" borderId="1" xfId="0" applyNumberFormat="1" applyFont="1" applyFill="1" applyBorder="1" applyAlignment="1" applyProtection="1">
      <alignment vertical="top" wrapText="1"/>
    </xf>
    <xf numFmtId="0" fontId="10" fillId="0" borderId="4" xfId="0" applyNumberFormat="1" applyFont="1" applyFill="1" applyBorder="1" applyAlignment="1" applyProtection="1">
      <alignment vertical="top" wrapText="1"/>
    </xf>
    <xf numFmtId="165" fontId="9" fillId="0" borderId="6" xfId="0" applyNumberFormat="1" applyFont="1" applyFill="1" applyBorder="1" applyAlignment="1" applyProtection="1">
      <alignment horizontal="right" vertical="center" wrapText="1"/>
    </xf>
    <xf numFmtId="166" fontId="11" fillId="0" borderId="15" xfId="0" applyNumberFormat="1" applyFont="1" applyBorder="1"/>
    <xf numFmtId="0" fontId="9" fillId="0" borderId="2" xfId="0" applyNumberFormat="1" applyFont="1" applyFill="1" applyBorder="1" applyAlignment="1" applyProtection="1">
      <alignment horizontal="right" vertical="center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165" fontId="7" fillId="0" borderId="2" xfId="0" applyNumberFormat="1" applyFont="1" applyFill="1" applyBorder="1" applyAlignment="1" applyProtection="1">
      <alignment horizontal="right" vertical="center" wrapText="1"/>
    </xf>
    <xf numFmtId="0" fontId="9" fillId="0" borderId="17" xfId="0" applyNumberFormat="1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165" fontId="9" fillId="0" borderId="15" xfId="0" applyNumberFormat="1" applyFont="1" applyFill="1" applyBorder="1" applyAlignment="1" applyProtection="1">
      <alignment horizontal="right" vertical="center" wrapText="1"/>
    </xf>
    <xf numFmtId="164" fontId="9" fillId="0" borderId="9" xfId="0" applyNumberFormat="1" applyFont="1" applyFill="1" applyBorder="1" applyAlignment="1" applyProtection="1">
      <alignment horizontal="right" vertical="center" wrapText="1"/>
    </xf>
    <xf numFmtId="166" fontId="13" fillId="0" borderId="15" xfId="0" applyNumberFormat="1" applyFont="1" applyBorder="1" applyAlignment="1">
      <alignment horizontal="right"/>
    </xf>
    <xf numFmtId="0" fontId="9" fillId="0" borderId="9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9" fillId="0" borderId="7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2" fillId="0" borderId="10" xfId="1" applyFont="1" applyFill="1" applyBorder="1" applyAlignment="1">
      <alignment horizontal="left" vertical="center"/>
    </xf>
    <xf numFmtId="0" fontId="6" fillId="2" borderId="11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2" fillId="0" borderId="0" xfId="1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M5" sqref="M5"/>
    </sheetView>
  </sheetViews>
  <sheetFormatPr defaultRowHeight="15" x14ac:dyDescent="0.25"/>
  <cols>
    <col min="3" max="3" width="32" customWidth="1"/>
    <col min="6" max="6" width="11" customWidth="1"/>
  </cols>
  <sheetData>
    <row r="1" spans="1:9" x14ac:dyDescent="0.25">
      <c r="A1" s="3" t="s">
        <v>19</v>
      </c>
      <c r="B1" s="37" t="s">
        <v>26</v>
      </c>
      <c r="C1" s="38"/>
      <c r="D1" s="39"/>
      <c r="E1" s="3" t="s">
        <v>20</v>
      </c>
      <c r="F1" s="4">
        <v>45748</v>
      </c>
      <c r="G1" s="3"/>
      <c r="H1" s="3"/>
    </row>
    <row r="2" spans="1:9" x14ac:dyDescent="0.25">
      <c r="A2" s="41" t="s">
        <v>24</v>
      </c>
      <c r="B2" s="41"/>
      <c r="C2" s="41"/>
      <c r="D2" s="41" t="s">
        <v>17</v>
      </c>
      <c r="E2" s="41"/>
      <c r="F2" s="1"/>
      <c r="G2" s="1"/>
      <c r="H2" s="1"/>
    </row>
    <row r="3" spans="1:9" x14ac:dyDescent="0.25">
      <c r="A3" s="41" t="s">
        <v>0</v>
      </c>
      <c r="B3" s="41"/>
      <c r="C3" s="41"/>
      <c r="D3" s="41" t="s">
        <v>23</v>
      </c>
      <c r="E3" s="41"/>
      <c r="F3" s="1"/>
      <c r="G3" s="1"/>
      <c r="H3" s="1"/>
    </row>
    <row r="4" spans="1:9" x14ac:dyDescent="0.25">
      <c r="A4" s="33" t="s">
        <v>1</v>
      </c>
      <c r="B4" s="33"/>
      <c r="C4" s="33"/>
      <c r="D4" s="33" t="s">
        <v>25</v>
      </c>
      <c r="E4" s="33"/>
      <c r="F4" s="1"/>
      <c r="G4" s="1"/>
      <c r="H4" s="1"/>
    </row>
    <row r="5" spans="1:9" ht="15" customHeight="1" x14ac:dyDescent="0.25">
      <c r="A5" s="29" t="s">
        <v>2</v>
      </c>
      <c r="B5" s="28" t="s">
        <v>3</v>
      </c>
      <c r="C5" s="29" t="s">
        <v>4</v>
      </c>
      <c r="D5" s="29" t="s">
        <v>5</v>
      </c>
      <c r="E5" s="29" t="s">
        <v>40</v>
      </c>
      <c r="F5" s="29" t="s">
        <v>6</v>
      </c>
      <c r="G5" s="29"/>
      <c r="H5" s="29"/>
      <c r="I5" s="28" t="s">
        <v>7</v>
      </c>
    </row>
    <row r="6" spans="1:9" x14ac:dyDescent="0.25">
      <c r="A6" s="29"/>
      <c r="B6" s="28"/>
      <c r="C6" s="29"/>
      <c r="D6" s="29"/>
      <c r="E6" s="29"/>
      <c r="F6" s="5" t="s">
        <v>8</v>
      </c>
      <c r="G6" s="5" t="s">
        <v>9</v>
      </c>
      <c r="H6" s="5" t="s">
        <v>10</v>
      </c>
      <c r="I6" s="28"/>
    </row>
    <row r="7" spans="1:9" x14ac:dyDescent="0.25">
      <c r="A7" s="30" t="s">
        <v>11</v>
      </c>
      <c r="B7" s="31"/>
      <c r="C7" s="31"/>
      <c r="D7" s="31"/>
      <c r="E7" s="31"/>
      <c r="F7" s="31"/>
      <c r="G7" s="31"/>
      <c r="H7" s="32"/>
    </row>
    <row r="8" spans="1:9" ht="22.5" x14ac:dyDescent="0.25">
      <c r="A8" s="6">
        <v>2008</v>
      </c>
      <c r="B8" s="6">
        <v>184</v>
      </c>
      <c r="C8" s="7" t="s">
        <v>27</v>
      </c>
      <c r="D8" s="6">
        <v>200</v>
      </c>
      <c r="E8" s="8">
        <v>14.75</v>
      </c>
      <c r="F8" s="9">
        <v>16.899999999999999</v>
      </c>
      <c r="G8" s="9">
        <v>18.2</v>
      </c>
      <c r="H8" s="9">
        <v>44.1</v>
      </c>
      <c r="I8" s="10">
        <f t="shared" ref="I8:I11" si="0">F8*4.1+G8*9.3+H8*4.1</f>
        <v>419.36</v>
      </c>
    </row>
    <row r="9" spans="1:9" ht="13.5" customHeight="1" x14ac:dyDescent="0.25">
      <c r="A9" s="6">
        <v>2008</v>
      </c>
      <c r="B9" s="6">
        <v>431</v>
      </c>
      <c r="C9" s="7" t="s">
        <v>28</v>
      </c>
      <c r="D9" s="6">
        <v>200</v>
      </c>
      <c r="E9" s="8">
        <v>4.8600000000000003</v>
      </c>
      <c r="F9" s="9">
        <v>0</v>
      </c>
      <c r="G9" s="9">
        <v>0</v>
      </c>
      <c r="H9" s="9">
        <v>9.8000000000000007</v>
      </c>
      <c r="I9" s="10">
        <f t="shared" si="0"/>
        <v>40.18</v>
      </c>
    </row>
    <row r="10" spans="1:9" ht="15.75" customHeight="1" x14ac:dyDescent="0.25">
      <c r="A10" s="6">
        <v>2008</v>
      </c>
      <c r="B10" s="6" t="s">
        <v>29</v>
      </c>
      <c r="C10" s="7" t="s">
        <v>18</v>
      </c>
      <c r="D10" s="6">
        <v>20</v>
      </c>
      <c r="E10" s="8">
        <v>3.16</v>
      </c>
      <c r="F10" s="9">
        <v>1.5</v>
      </c>
      <c r="G10" s="9">
        <v>0.6</v>
      </c>
      <c r="H10" s="9">
        <v>10.3</v>
      </c>
      <c r="I10" s="10">
        <f t="shared" si="0"/>
        <v>53.959999999999994</v>
      </c>
    </row>
    <row r="11" spans="1:9" ht="15" customHeight="1" x14ac:dyDescent="0.25">
      <c r="A11" s="6">
        <v>2008</v>
      </c>
      <c r="B11" s="6" t="s">
        <v>29</v>
      </c>
      <c r="C11" s="7" t="s">
        <v>16</v>
      </c>
      <c r="D11" s="6">
        <v>130</v>
      </c>
      <c r="E11" s="8">
        <v>19.5</v>
      </c>
      <c r="F11" s="9">
        <v>0.6</v>
      </c>
      <c r="G11" s="9">
        <v>0.6</v>
      </c>
      <c r="H11" s="9">
        <v>14.7</v>
      </c>
      <c r="I11" s="10">
        <f t="shared" si="0"/>
        <v>68.309999999999988</v>
      </c>
    </row>
    <row r="12" spans="1:9" ht="15" customHeight="1" x14ac:dyDescent="0.25">
      <c r="A12" s="34" t="s">
        <v>13</v>
      </c>
      <c r="B12" s="35"/>
      <c r="C12" s="35"/>
      <c r="D12" s="11">
        <f>SUM(D8:D11)</f>
        <v>550</v>
      </c>
      <c r="E12" s="12">
        <f>SUM(E8:E11)</f>
        <v>42.269999999999996</v>
      </c>
      <c r="F12" s="13">
        <f>SUM(F8:F11)</f>
        <v>19</v>
      </c>
      <c r="G12" s="13">
        <f t="shared" ref="G12:I12" si="1">SUM(G8:G11)</f>
        <v>19.400000000000002</v>
      </c>
      <c r="H12" s="13">
        <f>SUM(H8:H11)</f>
        <v>78.900000000000006</v>
      </c>
      <c r="I12" s="13">
        <f t="shared" si="1"/>
        <v>581.80999999999995</v>
      </c>
    </row>
    <row r="13" spans="1:9" ht="15" customHeight="1" x14ac:dyDescent="0.25">
      <c r="A13" s="14" t="s">
        <v>30</v>
      </c>
      <c r="B13" s="15"/>
      <c r="C13" s="15"/>
      <c r="D13" s="15"/>
      <c r="E13" s="16"/>
      <c r="F13" s="15"/>
      <c r="G13" s="15"/>
      <c r="H13" s="15"/>
      <c r="I13" s="15"/>
    </row>
    <row r="14" spans="1:9" x14ac:dyDescent="0.25">
      <c r="A14" s="6">
        <v>2011</v>
      </c>
      <c r="B14" s="6">
        <v>47</v>
      </c>
      <c r="C14" s="7" t="s">
        <v>21</v>
      </c>
      <c r="D14" s="6">
        <v>100</v>
      </c>
      <c r="E14" s="8">
        <v>14.17</v>
      </c>
      <c r="F14" s="9">
        <v>1.5</v>
      </c>
      <c r="G14" s="9">
        <v>1.9</v>
      </c>
      <c r="H14" s="9">
        <v>3.7</v>
      </c>
      <c r="I14" s="10">
        <f>F14*4.1+G14*9.3+H14*4.1</f>
        <v>38.99</v>
      </c>
    </row>
    <row r="15" spans="1:9" ht="15" customHeight="1" x14ac:dyDescent="0.25">
      <c r="A15" s="6">
        <v>2011</v>
      </c>
      <c r="B15" s="6">
        <v>94</v>
      </c>
      <c r="C15" s="7" t="s">
        <v>31</v>
      </c>
      <c r="D15" s="6">
        <v>250</v>
      </c>
      <c r="E15" s="8">
        <v>18.78</v>
      </c>
      <c r="F15" s="9">
        <v>7.7</v>
      </c>
      <c r="G15" s="9">
        <v>6.9</v>
      </c>
      <c r="H15" s="9">
        <v>35.1</v>
      </c>
      <c r="I15" s="10">
        <f t="shared" ref="I15:I19" si="2">F15*4.1+G15*9.3+H15*4.1</f>
        <v>239.64999999999998</v>
      </c>
    </row>
    <row r="16" spans="1:9" ht="15" customHeight="1" x14ac:dyDescent="0.25">
      <c r="A16" s="6">
        <v>2008</v>
      </c>
      <c r="B16" s="6">
        <v>241</v>
      </c>
      <c r="C16" s="7" t="s">
        <v>32</v>
      </c>
      <c r="D16" s="6">
        <v>100</v>
      </c>
      <c r="E16" s="8">
        <v>39.880000000000003</v>
      </c>
      <c r="F16" s="9">
        <v>10.6</v>
      </c>
      <c r="G16" s="9">
        <v>11.9</v>
      </c>
      <c r="H16" s="9">
        <v>16.3</v>
      </c>
      <c r="I16" s="10">
        <f t="shared" si="2"/>
        <v>220.95999999999998</v>
      </c>
    </row>
    <row r="17" spans="1:9" ht="22.5" x14ac:dyDescent="0.25">
      <c r="A17" s="6">
        <v>2011</v>
      </c>
      <c r="B17" s="6">
        <v>312</v>
      </c>
      <c r="C17" s="7" t="s">
        <v>33</v>
      </c>
      <c r="D17" s="6">
        <v>180</v>
      </c>
      <c r="E17" s="8">
        <v>25.66</v>
      </c>
      <c r="F17" s="9">
        <v>5.9</v>
      </c>
      <c r="G17" s="9">
        <v>6.1</v>
      </c>
      <c r="H17" s="9">
        <v>34.700000000000003</v>
      </c>
      <c r="I17" s="10">
        <f t="shared" si="2"/>
        <v>223.19</v>
      </c>
    </row>
    <row r="18" spans="1:9" ht="16.5" customHeight="1" x14ac:dyDescent="0.25">
      <c r="A18" s="6">
        <v>2008</v>
      </c>
      <c r="B18" s="6">
        <v>438</v>
      </c>
      <c r="C18" s="7" t="s">
        <v>34</v>
      </c>
      <c r="D18" s="6">
        <v>180</v>
      </c>
      <c r="E18" s="8">
        <v>5.18</v>
      </c>
      <c r="F18" s="9">
        <v>0.1</v>
      </c>
      <c r="G18" s="9">
        <v>0.1</v>
      </c>
      <c r="H18" s="9">
        <v>16.7</v>
      </c>
      <c r="I18" s="10">
        <f t="shared" si="2"/>
        <v>69.809999999999988</v>
      </c>
    </row>
    <row r="19" spans="1:9" ht="15" customHeight="1" x14ac:dyDescent="0.25">
      <c r="A19" s="6">
        <v>2008</v>
      </c>
      <c r="B19" s="6" t="s">
        <v>29</v>
      </c>
      <c r="C19" s="7" t="s">
        <v>14</v>
      </c>
      <c r="D19" s="6">
        <v>20</v>
      </c>
      <c r="E19" s="8">
        <v>2.06</v>
      </c>
      <c r="F19" s="9">
        <v>1.3</v>
      </c>
      <c r="G19" s="9">
        <v>0.2</v>
      </c>
      <c r="H19" s="9">
        <v>8.5</v>
      </c>
      <c r="I19" s="10">
        <f t="shared" si="2"/>
        <v>42.039999999999992</v>
      </c>
    </row>
    <row r="20" spans="1:9" ht="15" customHeight="1" x14ac:dyDescent="0.25">
      <c r="A20" s="34" t="s">
        <v>13</v>
      </c>
      <c r="B20" s="35"/>
      <c r="C20" s="35"/>
      <c r="D20" s="11">
        <f>SUM(D14:D19)</f>
        <v>830</v>
      </c>
      <c r="E20" s="12">
        <f>SUM(E14:E19)</f>
        <v>105.73000000000002</v>
      </c>
      <c r="F20" s="13">
        <f>SUM(F14:F19)</f>
        <v>27.099999999999998</v>
      </c>
      <c r="G20" s="13">
        <f t="shared" ref="G20:I20" si="3">SUM(G14:G19)</f>
        <v>27.100000000000005</v>
      </c>
      <c r="H20" s="13">
        <f>SUM(H14:H19)</f>
        <v>115.00000000000001</v>
      </c>
      <c r="I20" s="13">
        <f t="shared" si="3"/>
        <v>834.63999999999987</v>
      </c>
    </row>
    <row r="21" spans="1:9" ht="15.75" customHeight="1" x14ac:dyDescent="0.25">
      <c r="A21" s="34" t="s">
        <v>15</v>
      </c>
      <c r="B21" s="35"/>
      <c r="C21" s="35"/>
      <c r="D21" s="40"/>
      <c r="E21" s="17">
        <f>E20+E12</f>
        <v>148</v>
      </c>
      <c r="F21" s="13">
        <f>F12+F20</f>
        <v>46.099999999999994</v>
      </c>
      <c r="G21" s="13">
        <f t="shared" ref="G21:I21" si="4">G12+G20</f>
        <v>46.500000000000007</v>
      </c>
      <c r="H21" s="13">
        <f t="shared" si="4"/>
        <v>193.90000000000003</v>
      </c>
      <c r="I21" s="13">
        <f t="shared" si="4"/>
        <v>1416.4499999999998</v>
      </c>
    </row>
    <row r="22" spans="1:9" ht="15" customHeight="1" x14ac:dyDescent="0.25">
      <c r="A22" s="34" t="s">
        <v>35</v>
      </c>
      <c r="B22" s="35"/>
      <c r="C22" s="35"/>
      <c r="D22" s="35"/>
      <c r="E22" s="18">
        <f>148-E21</f>
        <v>0</v>
      </c>
      <c r="F22" s="19">
        <v>1</v>
      </c>
      <c r="G22" s="19">
        <v>1</v>
      </c>
      <c r="H22" s="19">
        <v>4</v>
      </c>
      <c r="I22" s="20" t="s">
        <v>29</v>
      </c>
    </row>
    <row r="23" spans="1:9" ht="15" customHeight="1" x14ac:dyDescent="0.25">
      <c r="A23" s="33"/>
      <c r="B23" s="33"/>
      <c r="C23" s="33"/>
      <c r="D23" s="36"/>
      <c r="E23" s="36"/>
      <c r="F23" s="2"/>
      <c r="G23" s="2"/>
      <c r="H23" s="2"/>
    </row>
    <row r="24" spans="1:9" ht="15" customHeight="1" x14ac:dyDescent="0.25">
      <c r="A24" s="29" t="s">
        <v>2</v>
      </c>
      <c r="B24" s="28" t="s">
        <v>3</v>
      </c>
      <c r="C24" s="29" t="s">
        <v>4</v>
      </c>
      <c r="D24" s="29" t="s">
        <v>5</v>
      </c>
      <c r="E24" s="29" t="s">
        <v>40</v>
      </c>
      <c r="F24" s="29" t="s">
        <v>6</v>
      </c>
      <c r="G24" s="29"/>
      <c r="H24" s="29"/>
      <c r="I24" s="28" t="s">
        <v>7</v>
      </c>
    </row>
    <row r="25" spans="1:9" ht="15" customHeight="1" x14ac:dyDescent="0.25">
      <c r="A25" s="29"/>
      <c r="B25" s="28"/>
      <c r="C25" s="29"/>
      <c r="D25" s="29"/>
      <c r="E25" s="29"/>
      <c r="F25" s="5" t="s">
        <v>8</v>
      </c>
      <c r="G25" s="5" t="s">
        <v>9</v>
      </c>
      <c r="H25" s="5" t="s">
        <v>10</v>
      </c>
      <c r="I25" s="28"/>
    </row>
    <row r="26" spans="1:9" ht="15" customHeight="1" x14ac:dyDescent="0.25">
      <c r="A26" s="30" t="s">
        <v>11</v>
      </c>
      <c r="B26" s="31"/>
      <c r="C26" s="31"/>
      <c r="D26" s="31"/>
      <c r="E26" s="31"/>
      <c r="F26" s="31"/>
      <c r="G26" s="31"/>
      <c r="H26" s="32"/>
    </row>
    <row r="27" spans="1:9" ht="15" customHeight="1" x14ac:dyDescent="0.25">
      <c r="A27" s="6">
        <v>2008</v>
      </c>
      <c r="B27" s="6">
        <v>214</v>
      </c>
      <c r="C27" s="7" t="s">
        <v>36</v>
      </c>
      <c r="D27" s="6">
        <v>150</v>
      </c>
      <c r="E27" s="21">
        <v>42.24</v>
      </c>
      <c r="F27" s="9">
        <v>14.4</v>
      </c>
      <c r="G27" s="9">
        <v>16.7</v>
      </c>
      <c r="H27" s="9">
        <v>25.9</v>
      </c>
      <c r="I27" s="10">
        <f>F27*4.1+G27*9.3+H27*4.1</f>
        <v>320.53999999999996</v>
      </c>
    </row>
    <row r="28" spans="1:9" ht="15" customHeight="1" x14ac:dyDescent="0.25">
      <c r="A28" s="6">
        <v>2008</v>
      </c>
      <c r="B28" s="6">
        <v>430</v>
      </c>
      <c r="C28" s="7" t="s">
        <v>12</v>
      </c>
      <c r="D28" s="6">
        <v>200</v>
      </c>
      <c r="E28" s="8">
        <v>2.5</v>
      </c>
      <c r="F28" s="9">
        <v>0</v>
      </c>
      <c r="G28" s="9">
        <v>0</v>
      </c>
      <c r="H28" s="9">
        <v>9.6999999999999993</v>
      </c>
      <c r="I28" s="10">
        <f t="shared" ref="I28" si="5">F28*4.1+G28*9.3+H28*4.1</f>
        <v>39.769999999999996</v>
      </c>
    </row>
    <row r="29" spans="1:9" ht="15" customHeight="1" x14ac:dyDescent="0.25">
      <c r="A29" s="6">
        <v>2008</v>
      </c>
      <c r="B29" s="6" t="s">
        <v>29</v>
      </c>
      <c r="C29" s="7" t="s">
        <v>18</v>
      </c>
      <c r="D29" s="6">
        <v>50</v>
      </c>
      <c r="E29" s="21">
        <v>7.9</v>
      </c>
      <c r="F29" s="9">
        <v>3.8</v>
      </c>
      <c r="G29" s="9">
        <v>1.5</v>
      </c>
      <c r="H29" s="9">
        <v>25.7</v>
      </c>
      <c r="I29" s="10">
        <f>F29*4.1+G29*9.3+H29*4.1</f>
        <v>134.89999999999998</v>
      </c>
    </row>
    <row r="30" spans="1:9" ht="14.25" customHeight="1" x14ac:dyDescent="0.25">
      <c r="A30" s="6">
        <v>2008</v>
      </c>
      <c r="B30" s="6" t="s">
        <v>29</v>
      </c>
      <c r="C30" s="7" t="s">
        <v>16</v>
      </c>
      <c r="D30" s="6">
        <v>100</v>
      </c>
      <c r="E30" s="8">
        <v>15</v>
      </c>
      <c r="F30" s="9">
        <v>0.4</v>
      </c>
      <c r="G30" s="9">
        <v>0.4</v>
      </c>
      <c r="H30" s="9">
        <v>9.8000000000000007</v>
      </c>
      <c r="I30" s="10">
        <f t="shared" ref="I30" si="6">F30*4.1+G30*9.3+H30*4.1</f>
        <v>45.54</v>
      </c>
    </row>
    <row r="31" spans="1:9" ht="21" customHeight="1" x14ac:dyDescent="0.25">
      <c r="A31" s="34" t="s">
        <v>13</v>
      </c>
      <c r="B31" s="35"/>
      <c r="C31" s="35"/>
      <c r="D31" s="11">
        <f>SUM(D27:D30)</f>
        <v>500</v>
      </c>
      <c r="E31" s="12">
        <f>SUM(E27:E30)</f>
        <v>67.64</v>
      </c>
      <c r="F31" s="13">
        <f>SUM(F27:F30)</f>
        <v>18.599999999999998</v>
      </c>
      <c r="G31" s="13">
        <f t="shared" ref="G31:I31" si="7">SUM(G27:G30)</f>
        <v>18.599999999999998</v>
      </c>
      <c r="H31" s="13">
        <f>SUM(H27:H30)</f>
        <v>71.099999999999994</v>
      </c>
      <c r="I31" s="13">
        <f t="shared" si="7"/>
        <v>540.74999999999989</v>
      </c>
    </row>
    <row r="32" spans="1:9" ht="15" customHeight="1" x14ac:dyDescent="0.25">
      <c r="A32" s="22" t="s">
        <v>37</v>
      </c>
      <c r="B32" s="23"/>
      <c r="C32" s="23"/>
      <c r="D32" s="23"/>
      <c r="E32" s="23"/>
      <c r="F32" s="23"/>
      <c r="G32" s="23"/>
      <c r="H32" s="23"/>
      <c r="I32" s="23"/>
    </row>
    <row r="33" spans="1:9" ht="19.5" customHeight="1" x14ac:dyDescent="0.25">
      <c r="A33" s="6">
        <v>2011</v>
      </c>
      <c r="B33" s="6">
        <v>47</v>
      </c>
      <c r="C33" s="7" t="s">
        <v>21</v>
      </c>
      <c r="D33" s="6">
        <v>100</v>
      </c>
      <c r="E33" s="8">
        <v>14.17</v>
      </c>
      <c r="F33" s="9">
        <v>1.5</v>
      </c>
      <c r="G33" s="9">
        <v>1.9</v>
      </c>
      <c r="H33" s="9">
        <v>3.7</v>
      </c>
      <c r="I33" s="10">
        <f>F33*4.1+G33*9.3+H33*4.1</f>
        <v>38.99</v>
      </c>
    </row>
    <row r="34" spans="1:9" ht="20.25" customHeight="1" x14ac:dyDescent="0.25">
      <c r="A34" s="6">
        <v>2011</v>
      </c>
      <c r="B34" s="6">
        <v>94</v>
      </c>
      <c r="C34" s="7" t="s">
        <v>38</v>
      </c>
      <c r="D34" s="6">
        <v>250</v>
      </c>
      <c r="E34" s="8">
        <v>17.23</v>
      </c>
      <c r="F34" s="9">
        <v>7.7</v>
      </c>
      <c r="G34" s="9">
        <v>6.9</v>
      </c>
      <c r="H34" s="9">
        <v>35.1</v>
      </c>
      <c r="I34" s="10">
        <f t="shared" ref="I34:I38" si="8">F34*4.1+G34*9.3+H34*4.1</f>
        <v>239.64999999999998</v>
      </c>
    </row>
    <row r="35" spans="1:9" ht="15" customHeight="1" x14ac:dyDescent="0.25">
      <c r="A35" s="6">
        <v>2008</v>
      </c>
      <c r="B35" s="6">
        <v>298</v>
      </c>
      <c r="C35" s="7" t="s">
        <v>39</v>
      </c>
      <c r="D35" s="6">
        <v>100</v>
      </c>
      <c r="E35" s="21">
        <v>34.42</v>
      </c>
      <c r="F35" s="9">
        <v>6.2</v>
      </c>
      <c r="G35" s="9">
        <v>11.2</v>
      </c>
      <c r="H35" s="9">
        <v>12.8</v>
      </c>
      <c r="I35" s="10">
        <f t="shared" si="8"/>
        <v>182.05999999999997</v>
      </c>
    </row>
    <row r="36" spans="1:9" ht="15" customHeight="1" x14ac:dyDescent="0.25">
      <c r="A36" s="6">
        <v>2008</v>
      </c>
      <c r="B36" s="6">
        <v>323</v>
      </c>
      <c r="C36" s="7" t="s">
        <v>22</v>
      </c>
      <c r="D36" s="6">
        <v>180</v>
      </c>
      <c r="E36" s="8">
        <v>9.98</v>
      </c>
      <c r="F36" s="9">
        <v>9.9</v>
      </c>
      <c r="G36" s="9">
        <v>7.6</v>
      </c>
      <c r="H36" s="9">
        <v>48.6</v>
      </c>
      <c r="I36" s="10">
        <f t="shared" si="8"/>
        <v>310.52999999999997</v>
      </c>
    </row>
    <row r="37" spans="1:9" ht="15" customHeight="1" x14ac:dyDescent="0.25">
      <c r="A37" s="6">
        <v>2008</v>
      </c>
      <c r="B37" s="6">
        <v>430</v>
      </c>
      <c r="C37" s="7" t="s">
        <v>12</v>
      </c>
      <c r="D37" s="6">
        <v>200</v>
      </c>
      <c r="E37" s="8">
        <v>2.5</v>
      </c>
      <c r="F37" s="9">
        <v>0</v>
      </c>
      <c r="G37" s="9">
        <v>0</v>
      </c>
      <c r="H37" s="9">
        <v>9.6999999999999993</v>
      </c>
      <c r="I37" s="10">
        <f t="shared" si="8"/>
        <v>39.769999999999996</v>
      </c>
    </row>
    <row r="38" spans="1:9" ht="15" customHeight="1" x14ac:dyDescent="0.25">
      <c r="A38" s="6">
        <v>2008</v>
      </c>
      <c r="B38" s="6" t="s">
        <v>29</v>
      </c>
      <c r="C38" s="7" t="s">
        <v>14</v>
      </c>
      <c r="D38" s="6">
        <v>20</v>
      </c>
      <c r="E38" s="8">
        <v>2.06</v>
      </c>
      <c r="F38" s="9">
        <v>1.3</v>
      </c>
      <c r="G38" s="9">
        <v>0.2</v>
      </c>
      <c r="H38" s="9">
        <v>8.5</v>
      </c>
      <c r="I38" s="10">
        <f t="shared" si="8"/>
        <v>42.039999999999992</v>
      </c>
    </row>
    <row r="39" spans="1:9" ht="15" customHeight="1" x14ac:dyDescent="0.25">
      <c r="A39" s="34" t="s">
        <v>13</v>
      </c>
      <c r="B39" s="35"/>
      <c r="C39" s="35"/>
      <c r="D39" s="11">
        <f>SUM(D33:D38)</f>
        <v>850</v>
      </c>
      <c r="E39" s="17">
        <f>SUM(E33:E38)</f>
        <v>80.36</v>
      </c>
      <c r="F39" s="13">
        <f>SUM(F33:F38)</f>
        <v>26.599999999999998</v>
      </c>
      <c r="G39" s="13">
        <f t="shared" ref="G39:I39" si="9">SUM(G33:G38)</f>
        <v>27.8</v>
      </c>
      <c r="H39" s="13">
        <f>SUM(H33:H38)</f>
        <v>118.40000000000002</v>
      </c>
      <c r="I39" s="13">
        <f t="shared" si="9"/>
        <v>853.03999999999985</v>
      </c>
    </row>
    <row r="40" spans="1:9" ht="15" customHeight="1" x14ac:dyDescent="0.25">
      <c r="A40" s="34" t="s">
        <v>15</v>
      </c>
      <c r="B40" s="35"/>
      <c r="C40" s="35"/>
      <c r="D40" s="35"/>
      <c r="E40" s="24">
        <f>E39+E31</f>
        <v>148</v>
      </c>
      <c r="F40" s="25">
        <f>F31+F39</f>
        <v>45.199999999999996</v>
      </c>
      <c r="G40" s="13">
        <f t="shared" ref="G40:I40" si="10">G31+G39</f>
        <v>46.4</v>
      </c>
      <c r="H40" s="13">
        <f t="shared" si="10"/>
        <v>189.5</v>
      </c>
      <c r="I40" s="13">
        <f t="shared" si="10"/>
        <v>1393.7899999999997</v>
      </c>
    </row>
    <row r="41" spans="1:9" ht="15" customHeight="1" x14ac:dyDescent="0.25">
      <c r="A41" s="34" t="s">
        <v>35</v>
      </c>
      <c r="B41" s="35"/>
      <c r="C41" s="35"/>
      <c r="D41" s="35"/>
      <c r="E41" s="26">
        <f>148-E40</f>
        <v>0</v>
      </c>
      <c r="F41" s="27">
        <v>1</v>
      </c>
      <c r="G41" s="19">
        <v>1</v>
      </c>
      <c r="H41" s="19">
        <v>4</v>
      </c>
      <c r="I41" s="20" t="s">
        <v>29</v>
      </c>
    </row>
  </sheetData>
  <mergeCells count="33">
    <mergeCell ref="A41:D41"/>
    <mergeCell ref="A40:D40"/>
    <mergeCell ref="A31:C31"/>
    <mergeCell ref="A26:H26"/>
    <mergeCell ref="B1:D1"/>
    <mergeCell ref="A39:C39"/>
    <mergeCell ref="A20:C20"/>
    <mergeCell ref="A21:D21"/>
    <mergeCell ref="A24:A25"/>
    <mergeCell ref="B24:B25"/>
    <mergeCell ref="C24:C25"/>
    <mergeCell ref="D24:D25"/>
    <mergeCell ref="A2:C2"/>
    <mergeCell ref="D2:E2"/>
    <mergeCell ref="A3:C3"/>
    <mergeCell ref="D3:E3"/>
    <mergeCell ref="A4:C4"/>
    <mergeCell ref="D4:E4"/>
    <mergeCell ref="A5:A6"/>
    <mergeCell ref="I24:I25"/>
    <mergeCell ref="E5:E6"/>
    <mergeCell ref="F5:H5"/>
    <mergeCell ref="I5:I6"/>
    <mergeCell ref="A7:H7"/>
    <mergeCell ref="A23:C23"/>
    <mergeCell ref="A22:D22"/>
    <mergeCell ref="D23:E23"/>
    <mergeCell ref="B5:B6"/>
    <mergeCell ref="C5:C6"/>
    <mergeCell ref="D5:D6"/>
    <mergeCell ref="A12:C12"/>
    <mergeCell ref="E24:E25"/>
    <mergeCell ref="F24:H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7й день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2025-04-01T06:51:35Z</dcterms:modified>
</cp:coreProperties>
</file>