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11385"/>
  </bookViews>
  <sheets>
    <sheet name="8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E40" i="1" s="1"/>
  <c r="H38" i="1"/>
  <c r="G38" i="1"/>
  <c r="F38" i="1"/>
  <c r="E38" i="1"/>
  <c r="D38" i="1"/>
  <c r="I37" i="1"/>
  <c r="I36" i="1"/>
  <c r="I35" i="1"/>
  <c r="I34" i="1"/>
  <c r="I33" i="1"/>
  <c r="I32" i="1"/>
  <c r="I38" i="1" s="1"/>
  <c r="H30" i="1"/>
  <c r="H39" i="1" s="1"/>
  <c r="G30" i="1"/>
  <c r="F30" i="1"/>
  <c r="F39" i="1" s="1"/>
  <c r="E30" i="1"/>
  <c r="I29" i="1"/>
  <c r="I28" i="1"/>
  <c r="I27" i="1"/>
  <c r="I26" i="1"/>
  <c r="I30" i="1" s="1"/>
  <c r="I39" i="1" s="1"/>
  <c r="G20" i="1"/>
  <c r="E20" i="1"/>
  <c r="E21" i="1" s="1"/>
  <c r="H19" i="1"/>
  <c r="G19" i="1"/>
  <c r="F19" i="1"/>
  <c r="E19" i="1"/>
  <c r="D19" i="1"/>
  <c r="I18" i="1"/>
  <c r="I17" i="1"/>
  <c r="I16" i="1"/>
  <c r="I15" i="1"/>
  <c r="I14" i="1"/>
  <c r="I13" i="1"/>
  <c r="I19" i="1" s="1"/>
  <c r="H11" i="1"/>
  <c r="H20" i="1" s="1"/>
  <c r="G11" i="1"/>
  <c r="F11" i="1"/>
  <c r="F20" i="1" s="1"/>
  <c r="E11" i="1"/>
  <c r="D11" i="1"/>
  <c r="I10" i="1"/>
  <c r="I9" i="1"/>
  <c r="I8" i="1"/>
  <c r="I11" i="1" s="1"/>
  <c r="I20" i="1" s="1"/>
</calcChain>
</file>

<file path=xl/sharedStrings.xml><?xml version="1.0" encoding="utf-8"?>
<sst xmlns="http://schemas.openxmlformats.org/spreadsheetml/2006/main" count="67" uniqueCount="39">
  <si>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</si>
  <si>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</si>
  <si>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</si>
  <si>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</si>
  <si>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</si>
  <si>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</si>
  <si>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</si>
  <si>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</si>
  <si>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</si>
  <si>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</si>
  <si>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</si>
  <si>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</si>
  <si>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</si>
  <si>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</si>
  <si>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ХЛЕБ РЖАНОЙ</t>
  </si>
  <si>
    <t>Всего за день:</t>
  </si>
  <si>
    <t>ЯБЛОКО</t>
  </si>
  <si>
    <t xml:space="preserve">САЛАТ "СТЕПНОЙ" </t>
  </si>
  <si>
    <t>Школа</t>
  </si>
  <si>
    <t>День</t>
  </si>
  <si>
    <t>Среда</t>
  </si>
  <si>
    <t>вторая</t>
  </si>
  <si>
    <t>День 8:</t>
  </si>
  <si>
    <t>12 лет и старше</t>
  </si>
  <si>
    <t>МОУ "Заклинская средняя школа"</t>
  </si>
  <si>
    <t>ЗАПЕКАНКА ИЗ ТВОРОГА С СОУСОМ МОЛОЧНЫМ</t>
  </si>
  <si>
    <t/>
  </si>
  <si>
    <t>Обед</t>
  </si>
  <si>
    <t>СУП КАРТОФЕЛЬНЫЙ С РЫБОЙ</t>
  </si>
  <si>
    <t xml:space="preserve">ФРИКАДЕЛЬКИ ИЗ ПТИЦЫ </t>
  </si>
  <si>
    <t>МАКАРОННЫЕ ИЗДЕЛИЯ ОТВАРНЫЕ С МАСЛОМ СЛИВОЧНЫМ</t>
  </si>
  <si>
    <t>Сбалансированность:</t>
  </si>
  <si>
    <t>КАША "ЯНТАРНАЯ" ВЯЗКАЯ С МАСЛОМ СЛИВОЧНЫМ</t>
  </si>
  <si>
    <t>БУТЕРБРОД С МАСЛОМ СЛИВОЧНЫМ</t>
  </si>
  <si>
    <t>40/10</t>
  </si>
  <si>
    <t xml:space="preserve">Обед </t>
  </si>
  <si>
    <t>ГУЛЯШ ИЗ ФИЛЕ КУРЫ</t>
  </si>
  <si>
    <t>РИС ПРИПУЩЕННЫЙ С МАСЛОМ СЛИВОЧНЫМ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</si>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</sst>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_ ;\-#,##0.0\ "/>
    <numFmt numFmtId="167" formatCode="#,##0.00\ _₽"/>
    <numFmt numFmtId="168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1" fillId="0" borderId="10" xfId="1" applyBorder="1"/>
    <xf numFmtId="0" fontId="7" fillId="0" borderId="0" xfId="0" applyFont="1"/>
    <xf numFmtId="14" fontId="7" fillId="2" borderId="7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4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right" vertical="center" wrapText="1"/>
    </xf>
    <xf numFmtId="166" fontId="11" fillId="0" borderId="2" xfId="0" applyNumberFormat="1" applyFont="1" applyFill="1" applyBorder="1" applyAlignment="1" applyProtection="1">
      <alignment horizontal="right" vertical="center" wrapText="1"/>
    </xf>
    <xf numFmtId="0" fontId="12" fillId="0" borderId="16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4" xfId="0" applyNumberFormat="1" applyFont="1" applyFill="1" applyBorder="1" applyAlignment="1" applyProtection="1">
      <alignment vertical="top" wrapText="1"/>
    </xf>
    <xf numFmtId="2" fontId="6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 applyProtection="1">
      <alignment horizontal="right" vertical="center" wrapText="1"/>
    </xf>
    <xf numFmtId="167" fontId="11" fillId="0" borderId="2" xfId="0" applyNumberFormat="1" applyFont="1" applyFill="1" applyBorder="1" applyAlignment="1" applyProtection="1">
      <alignment horizontal="right" vertical="center" wrapText="1"/>
    </xf>
    <xf numFmtId="164" fontId="11" fillId="0" borderId="2" xfId="0" applyNumberFormat="1" applyFont="1" applyFill="1" applyBorder="1" applyAlignment="1" applyProtection="1">
      <alignment horizontal="right" vertical="center" wrapText="1"/>
    </xf>
    <xf numFmtId="168" fontId="13" fillId="0" borderId="15" xfId="0" applyNumberFormat="1" applyFont="1" applyBorder="1"/>
    <xf numFmtId="0" fontId="11" fillId="0" borderId="18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168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19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7" fillId="2" borderId="11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N5" sqref="N5"/>
    </sheetView>
  </sheetViews>
  <sheetFormatPr defaultRowHeight="15" x14ac:dyDescent="0.25"/>
  <cols>
    <col min="3" max="3" width="32" customWidth="1"/>
    <col min="6" max="6" width="11" customWidth="1"/>
  </cols>
  <sheetData>
    <row r="1" spans="1:9" x14ac:dyDescent="0.25">
      <c r="A1" s="6" t="s">
        <v>18</v>
      </c>
      <c r="B1" s="43" t="s">
        <v>24</v>
      </c>
      <c r="C1" s="44"/>
      <c r="D1" s="45"/>
      <c r="E1" s="6" t="s">
        <v>19</v>
      </c>
      <c r="F1" s="7">
        <v>45749</v>
      </c>
      <c r="G1" s="6"/>
      <c r="H1" s="6"/>
    </row>
    <row r="2" spans="1:9" x14ac:dyDescent="0.25">
      <c r="A2" s="46" t="s">
        <v>22</v>
      </c>
      <c r="B2" s="46"/>
      <c r="C2" s="46"/>
      <c r="D2" s="46" t="s">
        <v>20</v>
      </c>
      <c r="E2" s="46"/>
      <c r="F2" s="1"/>
      <c r="G2" s="1"/>
      <c r="H2" s="1"/>
    </row>
    <row r="3" spans="1:9" x14ac:dyDescent="0.25">
      <c r="A3" s="46" t="s">
        <v>0</v>
      </c>
      <c r="B3" s="46"/>
      <c r="C3" s="46"/>
      <c r="D3" s="46" t="s">
        <v>21</v>
      </c>
      <c r="E3" s="46"/>
      <c r="F3" s="1"/>
      <c r="G3" s="1"/>
      <c r="H3" s="1"/>
    </row>
    <row r="4" spans="1:9" x14ac:dyDescent="0.25">
      <c r="A4" s="42" t="s">
        <v>1</v>
      </c>
      <c r="B4" s="42"/>
      <c r="C4" s="42"/>
      <c r="D4" s="42" t="s">
        <v>23</v>
      </c>
      <c r="E4" s="42"/>
      <c r="F4" s="1"/>
      <c r="G4" s="1"/>
      <c r="H4" s="1"/>
    </row>
    <row r="5" spans="1:9" ht="15" customHeight="1" x14ac:dyDescent="0.25">
      <c r="A5" s="34" t="s">
        <v>2</v>
      </c>
      <c r="B5" s="35" t="s">
        <v>3</v>
      </c>
      <c r="C5" s="34" t="s">
        <v>4</v>
      </c>
      <c r="D5" s="34" t="s">
        <v>5</v>
      </c>
      <c r="E5" s="34" t="s">
        <v>38</v>
      </c>
      <c r="F5" s="34" t="s">
        <v>6</v>
      </c>
      <c r="G5" s="34"/>
      <c r="H5" s="34"/>
      <c r="I5" s="35" t="s">
        <v>7</v>
      </c>
    </row>
    <row r="6" spans="1:9" x14ac:dyDescent="0.25">
      <c r="A6" s="34"/>
      <c r="B6" s="35"/>
      <c r="C6" s="34"/>
      <c r="D6" s="34"/>
      <c r="E6" s="34"/>
      <c r="F6" s="8" t="s">
        <v>8</v>
      </c>
      <c r="G6" s="8" t="s">
        <v>9</v>
      </c>
      <c r="H6" s="8" t="s">
        <v>10</v>
      </c>
      <c r="I6" s="35"/>
    </row>
    <row r="7" spans="1:9" x14ac:dyDescent="0.25">
      <c r="A7" s="38" t="s">
        <v>11</v>
      </c>
      <c r="B7" s="39"/>
      <c r="C7" s="39"/>
      <c r="D7" s="39"/>
      <c r="E7" s="39"/>
      <c r="F7" s="39"/>
      <c r="G7" s="39"/>
      <c r="H7" s="40"/>
    </row>
    <row r="8" spans="1:9" ht="19.5" x14ac:dyDescent="0.25">
      <c r="A8" s="9">
        <v>2011</v>
      </c>
      <c r="B8" s="9">
        <v>223</v>
      </c>
      <c r="C8" s="10" t="s">
        <v>25</v>
      </c>
      <c r="D8" s="9">
        <v>180</v>
      </c>
      <c r="E8" s="11">
        <v>40.700000000000003</v>
      </c>
      <c r="F8" s="12">
        <v>18.7</v>
      </c>
      <c r="G8" s="12">
        <v>19.100000000000001</v>
      </c>
      <c r="H8" s="12">
        <v>64.099999999999994</v>
      </c>
      <c r="I8" s="13">
        <f t="shared" ref="I8:I10" si="0">F8*4.1+G8*9.3+H8*4.1</f>
        <v>517.1099999999999</v>
      </c>
    </row>
    <row r="9" spans="1:9" ht="13.5" customHeight="1" x14ac:dyDescent="0.25">
      <c r="A9" s="9">
        <v>2008</v>
      </c>
      <c r="B9" s="9">
        <v>430</v>
      </c>
      <c r="C9" s="14" t="s">
        <v>12</v>
      </c>
      <c r="D9" s="9">
        <v>200</v>
      </c>
      <c r="E9" s="11">
        <v>2.5</v>
      </c>
      <c r="F9" s="12">
        <v>0</v>
      </c>
      <c r="G9" s="12">
        <v>0</v>
      </c>
      <c r="H9" s="12">
        <v>9.6999999999999993</v>
      </c>
      <c r="I9" s="13">
        <f t="shared" si="0"/>
        <v>39.769999999999996</v>
      </c>
    </row>
    <row r="10" spans="1:9" ht="15.75" customHeight="1" x14ac:dyDescent="0.25">
      <c r="A10" s="9">
        <v>2008</v>
      </c>
      <c r="B10" s="9" t="s">
        <v>26</v>
      </c>
      <c r="C10" s="14" t="s">
        <v>16</v>
      </c>
      <c r="D10" s="9">
        <v>170</v>
      </c>
      <c r="E10" s="11">
        <v>25.92</v>
      </c>
      <c r="F10" s="12">
        <v>0.8</v>
      </c>
      <c r="G10" s="12">
        <v>0.8</v>
      </c>
      <c r="H10" s="12">
        <v>19.600000000000001</v>
      </c>
      <c r="I10" s="13">
        <f t="shared" si="0"/>
        <v>91.08</v>
      </c>
    </row>
    <row r="11" spans="1:9" ht="15" customHeight="1" x14ac:dyDescent="0.25">
      <c r="A11" s="36" t="s">
        <v>13</v>
      </c>
      <c r="B11" s="37"/>
      <c r="C11" s="37"/>
      <c r="D11" s="15">
        <f>SUM(D8:D10)</f>
        <v>550</v>
      </c>
      <c r="E11" s="16">
        <f>SUM(E8:E10)</f>
        <v>69.12</v>
      </c>
      <c r="F11" s="17">
        <f>SUM(F8:F10)</f>
        <v>19.5</v>
      </c>
      <c r="G11" s="17">
        <f t="shared" ref="G11:I11" si="1">SUM(G8:G10)</f>
        <v>19.900000000000002</v>
      </c>
      <c r="H11" s="17">
        <f t="shared" si="1"/>
        <v>93.4</v>
      </c>
      <c r="I11" s="17">
        <f t="shared" si="1"/>
        <v>647.95999999999992</v>
      </c>
    </row>
    <row r="12" spans="1:9" ht="15" customHeight="1" x14ac:dyDescent="0.25">
      <c r="A12" s="18" t="s">
        <v>27</v>
      </c>
      <c r="B12" s="19"/>
      <c r="C12" s="19"/>
      <c r="D12" s="19"/>
      <c r="E12" s="20"/>
      <c r="F12" s="19"/>
      <c r="G12" s="19"/>
      <c r="H12" s="19"/>
      <c r="I12" s="19"/>
    </row>
    <row r="13" spans="1:9" ht="15" customHeight="1" x14ac:dyDescent="0.25">
      <c r="A13" s="2">
        <v>2008</v>
      </c>
      <c r="B13" s="2">
        <v>30</v>
      </c>
      <c r="C13" s="3" t="s">
        <v>17</v>
      </c>
      <c r="D13" s="2">
        <v>100</v>
      </c>
      <c r="E13" s="21">
        <v>14.3</v>
      </c>
      <c r="F13" s="4">
        <v>1.4</v>
      </c>
      <c r="G13" s="4">
        <v>5.2</v>
      </c>
      <c r="H13" s="4">
        <v>8</v>
      </c>
      <c r="I13" s="4">
        <f>F13*4.1+G13*9.3+H13*4.1</f>
        <v>86.9</v>
      </c>
    </row>
    <row r="14" spans="1:9" x14ac:dyDescent="0.25">
      <c r="A14" s="9">
        <v>2012</v>
      </c>
      <c r="B14" s="9">
        <v>77</v>
      </c>
      <c r="C14" s="14" t="s">
        <v>28</v>
      </c>
      <c r="D14" s="9">
        <v>250</v>
      </c>
      <c r="E14" s="22">
        <v>22.52</v>
      </c>
      <c r="F14" s="12">
        <v>2</v>
      </c>
      <c r="G14" s="12">
        <v>3.4</v>
      </c>
      <c r="H14" s="12">
        <v>20.6</v>
      </c>
      <c r="I14" s="13">
        <f t="shared" ref="I14:I18" si="2">F14*4.1+G14*9.3+H14*4.1</f>
        <v>124.28</v>
      </c>
    </row>
    <row r="15" spans="1:9" ht="15" customHeight="1" x14ac:dyDescent="0.25">
      <c r="A15" s="9">
        <v>2012</v>
      </c>
      <c r="B15" s="9">
        <v>308</v>
      </c>
      <c r="C15" s="14" t="s">
        <v>29</v>
      </c>
      <c r="D15" s="9">
        <v>90</v>
      </c>
      <c r="E15" s="22">
        <v>29.78</v>
      </c>
      <c r="F15" s="12">
        <v>14.6</v>
      </c>
      <c r="G15" s="12">
        <v>13.6</v>
      </c>
      <c r="H15" s="12">
        <v>29.9</v>
      </c>
      <c r="I15" s="13">
        <f t="shared" si="2"/>
        <v>308.93</v>
      </c>
    </row>
    <row r="16" spans="1:9" ht="15" customHeight="1" x14ac:dyDescent="0.25">
      <c r="A16" s="9">
        <v>2011</v>
      </c>
      <c r="B16" s="9">
        <v>309</v>
      </c>
      <c r="C16" s="14" t="s">
        <v>30</v>
      </c>
      <c r="D16" s="9">
        <v>180</v>
      </c>
      <c r="E16" s="11">
        <v>7.72</v>
      </c>
      <c r="F16" s="12">
        <v>8.1999999999999993</v>
      </c>
      <c r="G16" s="12">
        <v>5.3</v>
      </c>
      <c r="H16" s="12">
        <v>41.2</v>
      </c>
      <c r="I16" s="13">
        <f t="shared" si="2"/>
        <v>251.82999999999998</v>
      </c>
    </row>
    <row r="17" spans="1:9" x14ac:dyDescent="0.25">
      <c r="A17" s="9">
        <v>2008</v>
      </c>
      <c r="B17" s="9">
        <v>430</v>
      </c>
      <c r="C17" s="14" t="s">
        <v>12</v>
      </c>
      <c r="D17" s="9">
        <v>200</v>
      </c>
      <c r="E17" s="11">
        <v>2.5</v>
      </c>
      <c r="F17" s="12">
        <v>0</v>
      </c>
      <c r="G17" s="12">
        <v>0</v>
      </c>
      <c r="H17" s="12">
        <v>9.6999999999999993</v>
      </c>
      <c r="I17" s="13">
        <f t="shared" si="2"/>
        <v>39.769999999999996</v>
      </c>
    </row>
    <row r="18" spans="1:9" ht="16.5" customHeight="1" x14ac:dyDescent="0.25">
      <c r="A18" s="9">
        <v>2008</v>
      </c>
      <c r="B18" s="9" t="s">
        <v>26</v>
      </c>
      <c r="C18" s="14" t="s">
        <v>14</v>
      </c>
      <c r="D18" s="9">
        <v>20</v>
      </c>
      <c r="E18" s="11">
        <v>2.06</v>
      </c>
      <c r="F18" s="12">
        <v>1.3</v>
      </c>
      <c r="G18" s="12">
        <v>0.2</v>
      </c>
      <c r="H18" s="12">
        <v>8.5</v>
      </c>
      <c r="I18" s="13">
        <f t="shared" si="2"/>
        <v>42.039999999999992</v>
      </c>
    </row>
    <row r="19" spans="1:9" ht="15" customHeight="1" x14ac:dyDescent="0.25">
      <c r="A19" s="36" t="s">
        <v>13</v>
      </c>
      <c r="B19" s="37"/>
      <c r="C19" s="37"/>
      <c r="D19" s="15">
        <f>SUM(D13:D18)</f>
        <v>840</v>
      </c>
      <c r="E19" s="23">
        <f>SUM(E13:E18)</f>
        <v>78.88</v>
      </c>
      <c r="F19" s="24">
        <f>SUM(F13:F18)</f>
        <v>27.5</v>
      </c>
      <c r="G19" s="24">
        <f t="shared" ref="G19:I19" si="3">SUM(G13:G18)</f>
        <v>27.7</v>
      </c>
      <c r="H19" s="24">
        <f t="shared" si="3"/>
        <v>117.9</v>
      </c>
      <c r="I19" s="24">
        <f t="shared" si="3"/>
        <v>853.75</v>
      </c>
    </row>
    <row r="20" spans="1:9" ht="15" customHeight="1" x14ac:dyDescent="0.25">
      <c r="A20" s="36" t="s">
        <v>15</v>
      </c>
      <c r="B20" s="37"/>
      <c r="C20" s="37"/>
      <c r="D20" s="41"/>
      <c r="E20" s="23">
        <f>E11+E19</f>
        <v>148</v>
      </c>
      <c r="F20" s="17">
        <f>F11+F19</f>
        <v>47</v>
      </c>
      <c r="G20" s="17">
        <f t="shared" ref="G20:H20" si="4">G11+G19</f>
        <v>47.6</v>
      </c>
      <c r="H20" s="17">
        <f t="shared" si="4"/>
        <v>211.3</v>
      </c>
      <c r="I20" s="17">
        <f>I11+I19</f>
        <v>1501.71</v>
      </c>
    </row>
    <row r="21" spans="1:9" ht="15.75" customHeight="1" x14ac:dyDescent="0.25">
      <c r="A21" s="32" t="s">
        <v>31</v>
      </c>
      <c r="B21" s="33"/>
      <c r="C21" s="33"/>
      <c r="D21" s="33"/>
      <c r="E21" s="25">
        <f>148-E20</f>
        <v>0</v>
      </c>
      <c r="F21" s="26">
        <v>1</v>
      </c>
      <c r="G21" s="26">
        <v>1</v>
      </c>
      <c r="H21" s="26">
        <v>4</v>
      </c>
      <c r="I21" s="27" t="s">
        <v>26</v>
      </c>
    </row>
    <row r="22" spans="1:9" ht="15" customHeight="1" x14ac:dyDescent="0.25">
      <c r="A22" s="42"/>
      <c r="B22" s="42"/>
      <c r="C22" s="42"/>
      <c r="D22" s="47"/>
      <c r="E22" s="47"/>
      <c r="F22" s="5"/>
      <c r="G22" s="5"/>
      <c r="H22" s="5"/>
    </row>
    <row r="23" spans="1:9" ht="15" customHeight="1" x14ac:dyDescent="0.25">
      <c r="A23" s="34" t="s">
        <v>2</v>
      </c>
      <c r="B23" s="35" t="s">
        <v>3</v>
      </c>
      <c r="C23" s="34" t="s">
        <v>4</v>
      </c>
      <c r="D23" s="34" t="s">
        <v>5</v>
      </c>
      <c r="E23" s="34" t="s">
        <v>38</v>
      </c>
      <c r="F23" s="34" t="s">
        <v>6</v>
      </c>
      <c r="G23" s="34"/>
      <c r="H23" s="34"/>
      <c r="I23" s="35" t="s">
        <v>7</v>
      </c>
    </row>
    <row r="24" spans="1:9" ht="15" customHeight="1" x14ac:dyDescent="0.25">
      <c r="A24" s="34"/>
      <c r="B24" s="35"/>
      <c r="C24" s="34"/>
      <c r="D24" s="34"/>
      <c r="E24" s="34"/>
      <c r="F24" s="8" t="s">
        <v>8</v>
      </c>
      <c r="G24" s="8" t="s">
        <v>9</v>
      </c>
      <c r="H24" s="8" t="s">
        <v>10</v>
      </c>
      <c r="I24" s="35"/>
    </row>
    <row r="25" spans="1:9" ht="15" customHeight="1" x14ac:dyDescent="0.25">
      <c r="A25" s="38" t="s">
        <v>11</v>
      </c>
      <c r="B25" s="39"/>
      <c r="C25" s="39"/>
      <c r="D25" s="39"/>
      <c r="E25" s="39"/>
      <c r="F25" s="39"/>
      <c r="G25" s="39"/>
      <c r="H25" s="40"/>
    </row>
    <row r="26" spans="1:9" ht="15" customHeight="1" x14ac:dyDescent="0.25">
      <c r="A26" s="9">
        <v>2008</v>
      </c>
      <c r="B26" s="9">
        <v>187</v>
      </c>
      <c r="C26" s="14" t="s">
        <v>32</v>
      </c>
      <c r="D26" s="9">
        <v>200</v>
      </c>
      <c r="E26" s="28">
        <v>16.16</v>
      </c>
      <c r="F26" s="12">
        <v>14.5</v>
      </c>
      <c r="G26" s="12">
        <v>8.4</v>
      </c>
      <c r="H26" s="12">
        <v>37.200000000000003</v>
      </c>
      <c r="I26" s="13">
        <f t="shared" ref="I26:I29" si="5">F26*4.1+G26*9.3+H26*4.1</f>
        <v>290.09000000000003</v>
      </c>
    </row>
    <row r="27" spans="1:9" ht="15" customHeight="1" x14ac:dyDescent="0.25">
      <c r="A27" s="9">
        <v>2008</v>
      </c>
      <c r="B27" s="9">
        <v>430</v>
      </c>
      <c r="C27" s="14" t="s">
        <v>12</v>
      </c>
      <c r="D27" s="9">
        <v>200</v>
      </c>
      <c r="E27" s="11">
        <v>2.5</v>
      </c>
      <c r="F27" s="12">
        <v>0</v>
      </c>
      <c r="G27" s="12">
        <v>0</v>
      </c>
      <c r="H27" s="12">
        <v>9.6999999999999993</v>
      </c>
      <c r="I27" s="13">
        <f>F27*4.1+G27*9.3+H27*4.1</f>
        <v>39.769999999999996</v>
      </c>
    </row>
    <row r="28" spans="1:9" ht="15" customHeight="1" x14ac:dyDescent="0.25">
      <c r="A28" s="9">
        <v>2008</v>
      </c>
      <c r="B28" s="9">
        <v>1</v>
      </c>
      <c r="C28" s="14" t="s">
        <v>33</v>
      </c>
      <c r="D28" s="9" t="s">
        <v>34</v>
      </c>
      <c r="E28" s="11">
        <v>13.32</v>
      </c>
      <c r="F28" s="12">
        <v>3.1</v>
      </c>
      <c r="G28" s="12">
        <v>9.4</v>
      </c>
      <c r="H28" s="12">
        <v>20.6</v>
      </c>
      <c r="I28" s="13">
        <f>F28*4.1+G28*9.3+H28*4.1</f>
        <v>184.59</v>
      </c>
    </row>
    <row r="29" spans="1:9" ht="15" customHeight="1" x14ac:dyDescent="0.25">
      <c r="A29" s="9">
        <v>2008</v>
      </c>
      <c r="B29" s="9" t="s">
        <v>26</v>
      </c>
      <c r="C29" s="14" t="s">
        <v>16</v>
      </c>
      <c r="D29" s="9">
        <v>100</v>
      </c>
      <c r="E29" s="28">
        <v>15</v>
      </c>
      <c r="F29" s="12">
        <v>0.4</v>
      </c>
      <c r="G29" s="12">
        <v>0.4</v>
      </c>
      <c r="H29" s="12">
        <v>9.8000000000000007</v>
      </c>
      <c r="I29" s="13">
        <f t="shared" si="5"/>
        <v>45.54</v>
      </c>
    </row>
    <row r="30" spans="1:9" ht="14.25" customHeight="1" x14ac:dyDescent="0.25">
      <c r="A30" s="36" t="s">
        <v>13</v>
      </c>
      <c r="B30" s="37"/>
      <c r="C30" s="48"/>
      <c r="D30" s="15">
        <v>550</v>
      </c>
      <c r="E30" s="16">
        <f>SUM(E26:E29)</f>
        <v>46.980000000000004</v>
      </c>
      <c r="F30" s="29">
        <f>SUM(F26:F29)</f>
        <v>18</v>
      </c>
      <c r="G30" s="29">
        <f t="shared" ref="G30:I30" si="6">SUM(G26:G29)</f>
        <v>18.2</v>
      </c>
      <c r="H30" s="29">
        <f t="shared" si="6"/>
        <v>77.3</v>
      </c>
      <c r="I30" s="29">
        <f t="shared" si="6"/>
        <v>559.99</v>
      </c>
    </row>
    <row r="31" spans="1:9" ht="21" customHeight="1" x14ac:dyDescent="0.25">
      <c r="A31" s="30" t="s">
        <v>35</v>
      </c>
      <c r="B31" s="31"/>
      <c r="C31" s="31"/>
      <c r="D31" s="31"/>
      <c r="E31" s="31"/>
      <c r="F31" s="31"/>
      <c r="G31" s="31"/>
      <c r="H31" s="31"/>
      <c r="I31" s="31"/>
    </row>
    <row r="32" spans="1:9" ht="15" customHeight="1" x14ac:dyDescent="0.25">
      <c r="A32" s="2">
        <v>2008</v>
      </c>
      <c r="B32" s="2">
        <v>30</v>
      </c>
      <c r="C32" s="3" t="s">
        <v>17</v>
      </c>
      <c r="D32" s="2">
        <v>100</v>
      </c>
      <c r="E32" s="21">
        <v>14.3</v>
      </c>
      <c r="F32" s="4">
        <v>1.4</v>
      </c>
      <c r="G32" s="4">
        <v>5.2</v>
      </c>
      <c r="H32" s="4">
        <v>8</v>
      </c>
      <c r="I32" s="4">
        <f>F32*4.1+G32*9.3+H32*4.1</f>
        <v>86.9</v>
      </c>
    </row>
    <row r="33" spans="1:9" ht="19.5" customHeight="1" x14ac:dyDescent="0.25">
      <c r="A33" s="9">
        <v>2012</v>
      </c>
      <c r="B33" s="9">
        <v>77</v>
      </c>
      <c r="C33" s="14" t="s">
        <v>28</v>
      </c>
      <c r="D33" s="9">
        <v>250</v>
      </c>
      <c r="E33" s="22">
        <v>22.52</v>
      </c>
      <c r="F33" s="12">
        <v>2</v>
      </c>
      <c r="G33" s="12">
        <v>3.4</v>
      </c>
      <c r="H33" s="12">
        <v>20.6</v>
      </c>
      <c r="I33" s="13">
        <f t="shared" ref="I33:I37" si="7">F33*4.1+G33*9.3+H33*4.1</f>
        <v>124.28</v>
      </c>
    </row>
    <row r="34" spans="1:9" ht="20.25" customHeight="1" x14ac:dyDescent="0.25">
      <c r="A34" s="9">
        <v>2011</v>
      </c>
      <c r="B34" s="9">
        <v>260</v>
      </c>
      <c r="C34" s="14" t="s">
        <v>36</v>
      </c>
      <c r="D34" s="9">
        <v>100</v>
      </c>
      <c r="E34" s="28">
        <v>46.14</v>
      </c>
      <c r="F34" s="12">
        <v>15.6</v>
      </c>
      <c r="G34" s="12">
        <v>12.5</v>
      </c>
      <c r="H34" s="12">
        <v>24.9</v>
      </c>
      <c r="I34" s="13">
        <f t="shared" si="7"/>
        <v>282.3</v>
      </c>
    </row>
    <row r="35" spans="1:9" ht="15" customHeight="1" x14ac:dyDescent="0.25">
      <c r="A35" s="9">
        <v>2011</v>
      </c>
      <c r="B35" s="9">
        <v>305</v>
      </c>
      <c r="C35" s="14" t="s">
        <v>37</v>
      </c>
      <c r="D35" s="9">
        <v>180</v>
      </c>
      <c r="E35" s="11">
        <v>13.5</v>
      </c>
      <c r="F35" s="12">
        <v>5.9</v>
      </c>
      <c r="G35" s="12">
        <v>6.3</v>
      </c>
      <c r="H35" s="12">
        <v>42.1</v>
      </c>
      <c r="I35" s="13">
        <f t="shared" si="7"/>
        <v>255.39</v>
      </c>
    </row>
    <row r="36" spans="1:9" ht="15" customHeight="1" x14ac:dyDescent="0.25">
      <c r="A36" s="9">
        <v>2008</v>
      </c>
      <c r="B36" s="9">
        <v>430</v>
      </c>
      <c r="C36" s="14" t="s">
        <v>12</v>
      </c>
      <c r="D36" s="9">
        <v>200</v>
      </c>
      <c r="E36" s="11">
        <v>2.5</v>
      </c>
      <c r="F36" s="12">
        <v>0</v>
      </c>
      <c r="G36" s="12">
        <v>0</v>
      </c>
      <c r="H36" s="12">
        <v>9.6999999999999993</v>
      </c>
      <c r="I36" s="13">
        <f t="shared" si="7"/>
        <v>39.769999999999996</v>
      </c>
    </row>
    <row r="37" spans="1:9" ht="15" customHeight="1" x14ac:dyDescent="0.25">
      <c r="A37" s="9">
        <v>2008</v>
      </c>
      <c r="B37" s="9" t="s">
        <v>26</v>
      </c>
      <c r="C37" s="14" t="s">
        <v>14</v>
      </c>
      <c r="D37" s="9">
        <v>20</v>
      </c>
      <c r="E37" s="28">
        <v>2.06</v>
      </c>
      <c r="F37" s="12">
        <v>1.3</v>
      </c>
      <c r="G37" s="12">
        <v>0.2</v>
      </c>
      <c r="H37" s="12">
        <v>8.5</v>
      </c>
      <c r="I37" s="13">
        <f t="shared" si="7"/>
        <v>42.039999999999992</v>
      </c>
    </row>
    <row r="38" spans="1:9" ht="15" customHeight="1" x14ac:dyDescent="0.25">
      <c r="A38" s="36" t="s">
        <v>13</v>
      </c>
      <c r="B38" s="37"/>
      <c r="C38" s="37"/>
      <c r="D38" s="15">
        <f>SUM(D32:D37)</f>
        <v>850</v>
      </c>
      <c r="E38" s="16">
        <f>SUM(E32:E37)</f>
        <v>101.02000000000001</v>
      </c>
      <c r="F38" s="24">
        <f>SUM(F32:F37)</f>
        <v>26.2</v>
      </c>
      <c r="G38" s="24">
        <f t="shared" ref="G38:I38" si="8">SUM(G32:G37)</f>
        <v>27.6</v>
      </c>
      <c r="H38" s="24">
        <f t="shared" si="8"/>
        <v>113.8</v>
      </c>
      <c r="I38" s="24">
        <f t="shared" si="8"/>
        <v>830.68</v>
      </c>
    </row>
    <row r="39" spans="1:9" ht="15" customHeight="1" x14ac:dyDescent="0.25">
      <c r="A39" s="36" t="s">
        <v>15</v>
      </c>
      <c r="B39" s="37"/>
      <c r="C39" s="37"/>
      <c r="D39" s="41"/>
      <c r="E39" s="16">
        <f>E30+E38</f>
        <v>148</v>
      </c>
      <c r="F39" s="17">
        <f>F30+F38</f>
        <v>44.2</v>
      </c>
      <c r="G39" s="17">
        <f t="shared" ref="G39:I39" si="9">G30+G38</f>
        <v>45.8</v>
      </c>
      <c r="H39" s="17">
        <f t="shared" si="9"/>
        <v>191.1</v>
      </c>
      <c r="I39" s="17">
        <f t="shared" si="9"/>
        <v>1390.67</v>
      </c>
    </row>
    <row r="40" spans="1:9" x14ac:dyDescent="0.25">
      <c r="A40" s="32" t="s">
        <v>31</v>
      </c>
      <c r="B40" s="33"/>
      <c r="C40" s="33"/>
      <c r="D40" s="33"/>
      <c r="E40" s="25">
        <f>148-E39</f>
        <v>0</v>
      </c>
      <c r="F40" s="26">
        <v>1</v>
      </c>
      <c r="G40" s="26">
        <v>1</v>
      </c>
      <c r="H40" s="26">
        <v>4</v>
      </c>
      <c r="I40" s="27" t="s">
        <v>26</v>
      </c>
    </row>
  </sheetData>
  <mergeCells count="33">
    <mergeCell ref="A25:H25"/>
    <mergeCell ref="A30:C30"/>
    <mergeCell ref="A38:C38"/>
    <mergeCell ref="B1:D1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A19:C19"/>
    <mergeCell ref="A20:D20"/>
    <mergeCell ref="A40:D40"/>
    <mergeCell ref="E23:E24"/>
    <mergeCell ref="F23:H23"/>
    <mergeCell ref="I23:I24"/>
    <mergeCell ref="E5:E6"/>
    <mergeCell ref="F5:H5"/>
    <mergeCell ref="I5:I6"/>
    <mergeCell ref="A11:C11"/>
    <mergeCell ref="A7:H7"/>
    <mergeCell ref="A39:D39"/>
    <mergeCell ref="A22:C22"/>
    <mergeCell ref="D22:E22"/>
    <mergeCell ref="A23:A24"/>
    <mergeCell ref="B23:B24"/>
    <mergeCell ref="C23:C24"/>
    <mergeCell ref="D23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2025-04-01T06:51:52Z</dcterms:modified>
</cp:coreProperties>
</file>